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тест" sheetId="2" r:id="rId1"/>
    <sheet name="вопросы" sheetId="1" r:id="rId2"/>
    <sheet name="тест 2" sheetId="5" state="hidden" r:id="rId3"/>
    <sheet name="тест 2 перемешанный" sheetId="6" state="hidden" r:id="rId4"/>
    <sheet name="тест готовый" sheetId="8" r:id="rId5"/>
  </sheets>
  <calcPr calcId="145621"/>
</workbook>
</file>

<file path=xl/calcChain.xml><?xml version="1.0" encoding="utf-8"?>
<calcChain xmlns="http://schemas.openxmlformats.org/spreadsheetml/2006/main">
  <c r="L75" i="8" l="1"/>
  <c r="K75" i="8"/>
  <c r="J75" i="8"/>
  <c r="I75" i="8"/>
  <c r="H75" i="8"/>
  <c r="G75" i="8"/>
  <c r="F75" i="8"/>
  <c r="L74" i="8"/>
  <c r="K74" i="8"/>
  <c r="J74" i="8"/>
  <c r="I74" i="8"/>
  <c r="H74" i="8"/>
  <c r="G74" i="8"/>
  <c r="F74" i="8"/>
  <c r="L73" i="8"/>
  <c r="K73" i="8"/>
  <c r="J73" i="8"/>
  <c r="I73" i="8"/>
  <c r="H73" i="8"/>
  <c r="G73" i="8"/>
  <c r="F73" i="8"/>
  <c r="L72" i="8"/>
  <c r="K72" i="8"/>
  <c r="J72" i="8"/>
  <c r="I72" i="8"/>
  <c r="H72" i="8"/>
  <c r="G72" i="8"/>
  <c r="F72" i="8"/>
  <c r="L71" i="8"/>
  <c r="K71" i="8"/>
  <c r="J71" i="8"/>
  <c r="I71" i="8"/>
  <c r="H71" i="8"/>
  <c r="G71" i="8"/>
  <c r="F71" i="8"/>
  <c r="L70" i="8"/>
  <c r="K70" i="8"/>
  <c r="J70" i="8"/>
  <c r="I70" i="8"/>
  <c r="H70" i="8"/>
  <c r="G70" i="8"/>
  <c r="F70" i="8"/>
  <c r="L69" i="8"/>
  <c r="K69" i="8"/>
  <c r="J69" i="8"/>
  <c r="I69" i="8"/>
  <c r="H69" i="8"/>
  <c r="G69" i="8"/>
  <c r="F69" i="8"/>
  <c r="L68" i="8"/>
  <c r="K68" i="8"/>
  <c r="J68" i="8"/>
  <c r="I68" i="8"/>
  <c r="H68" i="8"/>
  <c r="G68" i="8"/>
  <c r="F68" i="8"/>
  <c r="L67" i="8"/>
  <c r="K67" i="8"/>
  <c r="J67" i="8"/>
  <c r="I67" i="8"/>
  <c r="H67" i="8"/>
  <c r="G67" i="8"/>
  <c r="F67" i="8"/>
  <c r="L66" i="8"/>
  <c r="K66" i="8"/>
  <c r="J66" i="8"/>
  <c r="I66" i="8"/>
  <c r="H66" i="8"/>
  <c r="G66" i="8"/>
  <c r="F66" i="8"/>
  <c r="L65" i="8"/>
  <c r="K65" i="8"/>
  <c r="J65" i="8"/>
  <c r="I65" i="8"/>
  <c r="H65" i="8"/>
  <c r="G65" i="8"/>
  <c r="F65" i="8"/>
  <c r="L64" i="8"/>
  <c r="K64" i="8"/>
  <c r="J64" i="8"/>
  <c r="I64" i="8"/>
  <c r="H64" i="8"/>
  <c r="G64" i="8"/>
  <c r="F64" i="8"/>
  <c r="L63" i="8"/>
  <c r="K63" i="8"/>
  <c r="J63" i="8"/>
  <c r="I63" i="8"/>
  <c r="H63" i="8"/>
  <c r="G63" i="8"/>
  <c r="F63" i="8"/>
  <c r="L62" i="8"/>
  <c r="K62" i="8"/>
  <c r="J62" i="8"/>
  <c r="I62" i="8"/>
  <c r="H62" i="8"/>
  <c r="G62" i="8"/>
  <c r="F62" i="8"/>
  <c r="L61" i="8"/>
  <c r="K61" i="8"/>
  <c r="J61" i="8"/>
  <c r="I61" i="8"/>
  <c r="H61" i="8"/>
  <c r="G61" i="8"/>
  <c r="F61" i="8"/>
  <c r="L60" i="8"/>
  <c r="K60" i="8"/>
  <c r="J60" i="8"/>
  <c r="I60" i="8"/>
  <c r="H60" i="8"/>
  <c r="G60" i="8"/>
  <c r="F60" i="8"/>
  <c r="L59" i="8"/>
  <c r="K59" i="8"/>
  <c r="J59" i="8"/>
  <c r="I59" i="8"/>
  <c r="H59" i="8"/>
  <c r="G59" i="8"/>
  <c r="F59" i="8"/>
  <c r="L58" i="8"/>
  <c r="K58" i="8"/>
  <c r="J58" i="8"/>
  <c r="I58" i="8"/>
  <c r="H58" i="8"/>
  <c r="G58" i="8"/>
  <c r="F58" i="8"/>
  <c r="L57" i="8"/>
  <c r="K57" i="8"/>
  <c r="J57" i="8"/>
  <c r="I57" i="8"/>
  <c r="H57" i="8"/>
  <c r="G57" i="8"/>
  <c r="F57" i="8"/>
  <c r="L56" i="8"/>
  <c r="K56" i="8"/>
  <c r="J56" i="8"/>
  <c r="I56" i="8"/>
  <c r="H56" i="8"/>
  <c r="G56" i="8"/>
  <c r="F56" i="8"/>
  <c r="L55" i="8"/>
  <c r="K55" i="8"/>
  <c r="J55" i="8"/>
  <c r="I55" i="8"/>
  <c r="H55" i="8"/>
  <c r="G55" i="8"/>
  <c r="F55" i="8"/>
  <c r="L54" i="8"/>
  <c r="K54" i="8"/>
  <c r="J54" i="8"/>
  <c r="I54" i="8"/>
  <c r="H54" i="8"/>
  <c r="G54" i="8"/>
  <c r="F54" i="8"/>
  <c r="L53" i="8"/>
  <c r="K53" i="8"/>
  <c r="J53" i="8"/>
  <c r="I53" i="8"/>
  <c r="H53" i="8"/>
  <c r="G53" i="8"/>
  <c r="F53" i="8"/>
  <c r="L52" i="8"/>
  <c r="K52" i="8"/>
  <c r="J52" i="8"/>
  <c r="I52" i="8"/>
  <c r="H52" i="8"/>
  <c r="G52" i="8"/>
  <c r="F52" i="8"/>
  <c r="L51" i="8"/>
  <c r="K51" i="8"/>
  <c r="J51" i="8"/>
  <c r="I51" i="8"/>
  <c r="H51" i="8"/>
  <c r="G51" i="8"/>
  <c r="F51" i="8"/>
  <c r="L50" i="8"/>
  <c r="K50" i="8"/>
  <c r="J50" i="8"/>
  <c r="I50" i="8"/>
  <c r="H50" i="8"/>
  <c r="G50" i="8"/>
  <c r="F50" i="8"/>
  <c r="L49" i="8"/>
  <c r="K49" i="8"/>
  <c r="J49" i="8"/>
  <c r="I49" i="8"/>
  <c r="H49" i="8"/>
  <c r="G49" i="8"/>
  <c r="F49" i="8"/>
  <c r="L48" i="8"/>
  <c r="K48" i="8"/>
  <c r="J48" i="8"/>
  <c r="I48" i="8"/>
  <c r="H48" i="8"/>
  <c r="G48" i="8"/>
  <c r="F48" i="8"/>
  <c r="L47" i="8"/>
  <c r="K47" i="8"/>
  <c r="J47" i="8"/>
  <c r="I47" i="8"/>
  <c r="H47" i="8"/>
  <c r="G47" i="8"/>
  <c r="F47" i="8"/>
  <c r="L46" i="8"/>
  <c r="K46" i="8"/>
  <c r="J46" i="8"/>
  <c r="I46" i="8"/>
  <c r="H46" i="8"/>
  <c r="G46" i="8"/>
  <c r="F46" i="8"/>
  <c r="L45" i="8"/>
  <c r="K45" i="8"/>
  <c r="J45" i="8"/>
  <c r="I45" i="8"/>
  <c r="H45" i="8"/>
  <c r="G45" i="8"/>
  <c r="F45" i="8"/>
  <c r="L44" i="8"/>
  <c r="K44" i="8"/>
  <c r="J44" i="8"/>
  <c r="I44" i="8"/>
  <c r="H44" i="8"/>
  <c r="G44" i="8"/>
  <c r="F44" i="8"/>
  <c r="L43" i="8"/>
  <c r="K43" i="8"/>
  <c r="J43" i="8"/>
  <c r="I43" i="8"/>
  <c r="H43" i="8"/>
  <c r="G43" i="8"/>
  <c r="F43" i="8"/>
  <c r="L42" i="8"/>
  <c r="K42" i="8"/>
  <c r="J42" i="8"/>
  <c r="I42" i="8"/>
  <c r="H42" i="8"/>
  <c r="G42" i="8"/>
  <c r="F42" i="8"/>
  <c r="L41" i="8"/>
  <c r="K41" i="8"/>
  <c r="J41" i="8"/>
  <c r="I41" i="8"/>
  <c r="H41" i="8"/>
  <c r="G41" i="8"/>
  <c r="F41" i="8"/>
  <c r="L40" i="8"/>
  <c r="K40" i="8"/>
  <c r="J40" i="8"/>
  <c r="I40" i="8"/>
  <c r="H40" i="8"/>
  <c r="G40" i="8"/>
  <c r="F40" i="8"/>
  <c r="L39" i="8"/>
  <c r="K39" i="8"/>
  <c r="J39" i="8"/>
  <c r="I39" i="8"/>
  <c r="H39" i="8"/>
  <c r="G39" i="8"/>
  <c r="F39" i="8"/>
  <c r="L38" i="8"/>
  <c r="K38" i="8"/>
  <c r="J38" i="8"/>
  <c r="I38" i="8"/>
  <c r="H38" i="8"/>
  <c r="G38" i="8"/>
  <c r="F38" i="8"/>
  <c r="L37" i="8"/>
  <c r="K37" i="8"/>
  <c r="J37" i="8"/>
  <c r="I37" i="8"/>
  <c r="H37" i="8"/>
  <c r="G37" i="8"/>
  <c r="F37" i="8"/>
  <c r="L36" i="8"/>
  <c r="K36" i="8"/>
  <c r="J36" i="8"/>
  <c r="I36" i="8"/>
  <c r="H36" i="8"/>
  <c r="G36" i="8"/>
  <c r="F36" i="8"/>
  <c r="L35" i="8"/>
  <c r="K35" i="8"/>
  <c r="J35" i="8"/>
  <c r="I35" i="8"/>
  <c r="H35" i="8"/>
  <c r="G35" i="8"/>
  <c r="F35" i="8"/>
  <c r="L34" i="8"/>
  <c r="K34" i="8"/>
  <c r="J34" i="8"/>
  <c r="I34" i="8"/>
  <c r="H34" i="8"/>
  <c r="G34" i="8"/>
  <c r="F34" i="8"/>
  <c r="L33" i="8"/>
  <c r="K33" i="8"/>
  <c r="J33" i="8"/>
  <c r="I33" i="8"/>
  <c r="H33" i="8"/>
  <c r="G33" i="8"/>
  <c r="F33" i="8"/>
  <c r="L32" i="8"/>
  <c r="K32" i="8"/>
  <c r="J32" i="8"/>
  <c r="I32" i="8"/>
  <c r="H32" i="8"/>
  <c r="G32" i="8"/>
  <c r="F32" i="8"/>
  <c r="L31" i="8"/>
  <c r="K31" i="8"/>
  <c r="J31" i="8"/>
  <c r="I31" i="8"/>
  <c r="H31" i="8"/>
  <c r="G31" i="8"/>
  <c r="F31" i="8"/>
  <c r="L30" i="8"/>
  <c r="K30" i="8"/>
  <c r="J30" i="8"/>
  <c r="I30" i="8"/>
  <c r="H30" i="8"/>
  <c r="G30" i="8"/>
  <c r="F30" i="8"/>
  <c r="L29" i="8"/>
  <c r="K29" i="8"/>
  <c r="J29" i="8"/>
  <c r="I29" i="8"/>
  <c r="H29" i="8"/>
  <c r="G29" i="8"/>
  <c r="F29" i="8"/>
  <c r="L28" i="8"/>
  <c r="K28" i="8"/>
  <c r="J28" i="8"/>
  <c r="I28" i="8"/>
  <c r="H28" i="8"/>
  <c r="G28" i="8"/>
  <c r="F28" i="8"/>
  <c r="L27" i="8"/>
  <c r="K27" i="8"/>
  <c r="J27" i="8"/>
  <c r="I27" i="8"/>
  <c r="H27" i="8"/>
  <c r="G27" i="8"/>
  <c r="F27" i="8"/>
  <c r="L26" i="8"/>
  <c r="K26" i="8"/>
  <c r="J26" i="8"/>
  <c r="I26" i="8"/>
  <c r="H26" i="8"/>
  <c r="G26" i="8"/>
  <c r="F26" i="8"/>
  <c r="L25" i="8"/>
  <c r="K25" i="8"/>
  <c r="J25" i="8"/>
  <c r="I25" i="8"/>
  <c r="H25" i="8"/>
  <c r="G25" i="8"/>
  <c r="F25" i="8"/>
  <c r="L24" i="8"/>
  <c r="K24" i="8"/>
  <c r="J24" i="8"/>
  <c r="I24" i="8"/>
  <c r="H24" i="8"/>
  <c r="G24" i="8"/>
  <c r="F24" i="8"/>
  <c r="L23" i="8"/>
  <c r="K23" i="8"/>
  <c r="J23" i="8"/>
  <c r="I23" i="8"/>
  <c r="H23" i="8"/>
  <c r="G23" i="8"/>
  <c r="F23" i="8"/>
  <c r="L22" i="8"/>
  <c r="K22" i="8"/>
  <c r="J22" i="8"/>
  <c r="I22" i="8"/>
  <c r="H22" i="8"/>
  <c r="G22" i="8"/>
  <c r="F22" i="8"/>
  <c r="L21" i="8"/>
  <c r="K21" i="8"/>
  <c r="J21" i="8"/>
  <c r="I21" i="8"/>
  <c r="H21" i="8"/>
  <c r="G21" i="8"/>
  <c r="F21" i="8"/>
  <c r="L20" i="8"/>
  <c r="K20" i="8"/>
  <c r="J20" i="8"/>
  <c r="I20" i="8"/>
  <c r="H20" i="8"/>
  <c r="G20" i="8"/>
  <c r="F20" i="8"/>
  <c r="L19" i="6"/>
  <c r="K19" i="6"/>
  <c r="J19" i="6"/>
  <c r="I19" i="6"/>
  <c r="H19" i="6"/>
  <c r="G19" i="6"/>
  <c r="F19" i="6"/>
  <c r="L44" i="6"/>
  <c r="K44" i="6"/>
  <c r="J44" i="6"/>
  <c r="I44" i="6"/>
  <c r="H44" i="6"/>
  <c r="G44" i="6"/>
  <c r="F44" i="6"/>
  <c r="L34" i="6"/>
  <c r="K34" i="6"/>
  <c r="J34" i="6"/>
  <c r="I34" i="6"/>
  <c r="H34" i="6"/>
  <c r="G34" i="6"/>
  <c r="F34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38" i="6"/>
  <c r="K38" i="6"/>
  <c r="J38" i="6"/>
  <c r="I38" i="6"/>
  <c r="H38" i="6"/>
  <c r="G38" i="6"/>
  <c r="F38" i="6"/>
  <c r="L3" i="6"/>
  <c r="K3" i="6"/>
  <c r="J3" i="6"/>
  <c r="I3" i="6"/>
  <c r="H3" i="6"/>
  <c r="G3" i="6"/>
  <c r="F3" i="6"/>
  <c r="L22" i="6"/>
  <c r="K22" i="6"/>
  <c r="J22" i="6"/>
  <c r="I22" i="6"/>
  <c r="H22" i="6"/>
  <c r="G22" i="6"/>
  <c r="F22" i="6"/>
  <c r="L23" i="6"/>
  <c r="K23" i="6"/>
  <c r="J23" i="6"/>
  <c r="I23" i="6"/>
  <c r="H23" i="6"/>
  <c r="G23" i="6"/>
  <c r="F23" i="6"/>
  <c r="L51" i="6"/>
  <c r="K51" i="6"/>
  <c r="J51" i="6"/>
  <c r="I51" i="6"/>
  <c r="H51" i="6"/>
  <c r="G51" i="6"/>
  <c r="F51" i="6"/>
  <c r="L42" i="6"/>
  <c r="K42" i="6"/>
  <c r="J42" i="6"/>
  <c r="I42" i="6"/>
  <c r="H42" i="6"/>
  <c r="G42" i="6"/>
  <c r="F42" i="6"/>
  <c r="L9" i="6"/>
  <c r="K9" i="6"/>
  <c r="J9" i="6"/>
  <c r="I9" i="6"/>
  <c r="H9" i="6"/>
  <c r="G9" i="6"/>
  <c r="F9" i="6"/>
  <c r="L24" i="6"/>
  <c r="K24" i="6"/>
  <c r="J24" i="6"/>
  <c r="I24" i="6"/>
  <c r="H24" i="6"/>
  <c r="G24" i="6"/>
  <c r="F24" i="6"/>
  <c r="L10" i="6"/>
  <c r="K10" i="6"/>
  <c r="J10" i="6"/>
  <c r="I10" i="6"/>
  <c r="H10" i="6"/>
  <c r="G10" i="6"/>
  <c r="F10" i="6"/>
  <c r="L21" i="6"/>
  <c r="K21" i="6"/>
  <c r="J21" i="6"/>
  <c r="I21" i="6"/>
  <c r="H21" i="6"/>
  <c r="G21" i="6"/>
  <c r="F21" i="6"/>
  <c r="L45" i="6"/>
  <c r="K45" i="6"/>
  <c r="J45" i="6"/>
  <c r="I45" i="6"/>
  <c r="H45" i="6"/>
  <c r="G45" i="6"/>
  <c r="F45" i="6"/>
  <c r="L32" i="6"/>
  <c r="K32" i="6"/>
  <c r="J32" i="6"/>
  <c r="I32" i="6"/>
  <c r="H32" i="6"/>
  <c r="G32" i="6"/>
  <c r="F32" i="6"/>
  <c r="L20" i="6"/>
  <c r="K20" i="6"/>
  <c r="J20" i="6"/>
  <c r="I20" i="6"/>
  <c r="H20" i="6"/>
  <c r="G20" i="6"/>
  <c r="F20" i="6"/>
  <c r="L28" i="6"/>
  <c r="K28" i="6"/>
  <c r="J28" i="6"/>
  <c r="I28" i="6"/>
  <c r="H28" i="6"/>
  <c r="G28" i="6"/>
  <c r="F28" i="6"/>
  <c r="L17" i="6"/>
  <c r="K17" i="6"/>
  <c r="J17" i="6"/>
  <c r="I17" i="6"/>
  <c r="H17" i="6"/>
  <c r="G17" i="6"/>
  <c r="F17" i="6"/>
  <c r="L43" i="6"/>
  <c r="K43" i="6"/>
  <c r="J43" i="6"/>
  <c r="I43" i="6"/>
  <c r="H43" i="6"/>
  <c r="G43" i="6"/>
  <c r="F43" i="6"/>
  <c r="L8" i="6"/>
  <c r="K8" i="6"/>
  <c r="J8" i="6"/>
  <c r="I8" i="6"/>
  <c r="H8" i="6"/>
  <c r="G8" i="6"/>
  <c r="F8" i="6"/>
  <c r="L26" i="6"/>
  <c r="K26" i="6"/>
  <c r="J26" i="6"/>
  <c r="I26" i="6"/>
  <c r="H26" i="6"/>
  <c r="G26" i="6"/>
  <c r="F26" i="6"/>
  <c r="L31" i="6"/>
  <c r="K31" i="6"/>
  <c r="J31" i="6"/>
  <c r="I31" i="6"/>
  <c r="H31" i="6"/>
  <c r="G31" i="6"/>
  <c r="F31" i="6"/>
  <c r="L46" i="6"/>
  <c r="K46" i="6"/>
  <c r="J46" i="6"/>
  <c r="I46" i="6"/>
  <c r="H46" i="6"/>
  <c r="G46" i="6"/>
  <c r="F46" i="6"/>
  <c r="L37" i="6"/>
  <c r="K37" i="6"/>
  <c r="J37" i="6"/>
  <c r="I37" i="6"/>
  <c r="H37" i="6"/>
  <c r="G37" i="6"/>
  <c r="F37" i="6"/>
  <c r="L29" i="6"/>
  <c r="K29" i="6"/>
  <c r="J29" i="6"/>
  <c r="I29" i="6"/>
  <c r="H29" i="6"/>
  <c r="G29" i="6"/>
  <c r="F29" i="6"/>
  <c r="L12" i="6"/>
  <c r="K12" i="6"/>
  <c r="J12" i="6"/>
  <c r="I12" i="6"/>
  <c r="H12" i="6"/>
  <c r="G12" i="6"/>
  <c r="F12" i="6"/>
  <c r="L39" i="6"/>
  <c r="K39" i="6"/>
  <c r="J39" i="6"/>
  <c r="I39" i="6"/>
  <c r="H39" i="6"/>
  <c r="G39" i="6"/>
  <c r="F39" i="6"/>
  <c r="L48" i="6"/>
  <c r="K48" i="6"/>
  <c r="J48" i="6"/>
  <c r="I48" i="6"/>
  <c r="H48" i="6"/>
  <c r="G48" i="6"/>
  <c r="F48" i="6"/>
  <c r="L7" i="6"/>
  <c r="K7" i="6"/>
  <c r="J7" i="6"/>
  <c r="I7" i="6"/>
  <c r="H7" i="6"/>
  <c r="G7" i="6"/>
  <c r="F7" i="6"/>
  <c r="L36" i="6"/>
  <c r="K36" i="6"/>
  <c r="J36" i="6"/>
  <c r="I36" i="6"/>
  <c r="H36" i="6"/>
  <c r="G36" i="6"/>
  <c r="F36" i="6"/>
  <c r="L56" i="6"/>
  <c r="K56" i="6"/>
  <c r="J56" i="6"/>
  <c r="I56" i="6"/>
  <c r="H56" i="6"/>
  <c r="G56" i="6"/>
  <c r="F56" i="6"/>
  <c r="L30" i="6"/>
  <c r="K30" i="6"/>
  <c r="J30" i="6"/>
  <c r="I30" i="6"/>
  <c r="H30" i="6"/>
  <c r="G30" i="6"/>
  <c r="F30" i="6"/>
  <c r="L13" i="6"/>
  <c r="K13" i="6"/>
  <c r="J13" i="6"/>
  <c r="I13" i="6"/>
  <c r="H13" i="6"/>
  <c r="G13" i="6"/>
  <c r="F13" i="6"/>
  <c r="L35" i="6"/>
  <c r="K35" i="6"/>
  <c r="J35" i="6"/>
  <c r="I35" i="6"/>
  <c r="H35" i="6"/>
  <c r="G35" i="6"/>
  <c r="F35" i="6"/>
  <c r="L41" i="6"/>
  <c r="K41" i="6"/>
  <c r="J41" i="6"/>
  <c r="I41" i="6"/>
  <c r="H41" i="6"/>
  <c r="G41" i="6"/>
  <c r="F41" i="6"/>
  <c r="L16" i="6"/>
  <c r="K16" i="6"/>
  <c r="J16" i="6"/>
  <c r="I16" i="6"/>
  <c r="H16" i="6"/>
  <c r="G16" i="6"/>
  <c r="F16" i="6"/>
  <c r="L50" i="6"/>
  <c r="K50" i="6"/>
  <c r="J50" i="6"/>
  <c r="I50" i="6"/>
  <c r="H50" i="6"/>
  <c r="G50" i="6"/>
  <c r="F50" i="6"/>
  <c r="L52" i="6"/>
  <c r="K52" i="6"/>
  <c r="J52" i="6"/>
  <c r="I52" i="6"/>
  <c r="H52" i="6"/>
  <c r="G52" i="6"/>
  <c r="F52" i="6"/>
  <c r="L40" i="6"/>
  <c r="K40" i="6"/>
  <c r="J40" i="6"/>
  <c r="I40" i="6"/>
  <c r="H40" i="6"/>
  <c r="G40" i="6"/>
  <c r="F40" i="6"/>
  <c r="L27" i="6"/>
  <c r="K27" i="6"/>
  <c r="J27" i="6"/>
  <c r="I27" i="6"/>
  <c r="H27" i="6"/>
  <c r="G27" i="6"/>
  <c r="F27" i="6"/>
  <c r="L5" i="6"/>
  <c r="K5" i="6"/>
  <c r="J5" i="6"/>
  <c r="I5" i="6"/>
  <c r="H5" i="6"/>
  <c r="G5" i="6"/>
  <c r="F5" i="6"/>
  <c r="L58" i="6"/>
  <c r="K58" i="6"/>
  <c r="J58" i="6"/>
  <c r="I58" i="6"/>
  <c r="H58" i="6"/>
  <c r="G58" i="6"/>
  <c r="F58" i="6"/>
  <c r="L18" i="6"/>
  <c r="K18" i="6"/>
  <c r="J18" i="6"/>
  <c r="I18" i="6"/>
  <c r="H18" i="6"/>
  <c r="G18" i="6"/>
  <c r="F18" i="6"/>
  <c r="L49" i="6"/>
  <c r="K49" i="6"/>
  <c r="J49" i="6"/>
  <c r="I49" i="6"/>
  <c r="H49" i="6"/>
  <c r="G49" i="6"/>
  <c r="F49" i="6"/>
  <c r="L57" i="6"/>
  <c r="K57" i="6"/>
  <c r="J57" i="6"/>
  <c r="I57" i="6"/>
  <c r="H57" i="6"/>
  <c r="G57" i="6"/>
  <c r="F57" i="6"/>
  <c r="L55" i="6"/>
  <c r="K55" i="6"/>
  <c r="J55" i="6"/>
  <c r="I55" i="6"/>
  <c r="H55" i="6"/>
  <c r="G55" i="6"/>
  <c r="F55" i="6"/>
  <c r="L11" i="6"/>
  <c r="K11" i="6"/>
  <c r="J11" i="6"/>
  <c r="I11" i="6"/>
  <c r="H11" i="6"/>
  <c r="G11" i="6"/>
  <c r="F11" i="6"/>
  <c r="L14" i="6"/>
  <c r="K14" i="6"/>
  <c r="J14" i="6"/>
  <c r="I14" i="6"/>
  <c r="H14" i="6"/>
  <c r="G14" i="6"/>
  <c r="F14" i="6"/>
  <c r="L25" i="6"/>
  <c r="K25" i="6"/>
  <c r="J25" i="6"/>
  <c r="I25" i="6"/>
  <c r="H25" i="6"/>
  <c r="G25" i="6"/>
  <c r="F25" i="6"/>
  <c r="L4" i="6"/>
  <c r="K4" i="6"/>
  <c r="J4" i="6"/>
  <c r="I4" i="6"/>
  <c r="H4" i="6"/>
  <c r="G4" i="6"/>
  <c r="F4" i="6"/>
  <c r="L6" i="6"/>
  <c r="K6" i="6"/>
  <c r="J6" i="6"/>
  <c r="I6" i="6"/>
  <c r="H6" i="6"/>
  <c r="G6" i="6"/>
  <c r="F6" i="6"/>
  <c r="L47" i="6"/>
  <c r="K47" i="6"/>
  <c r="J47" i="6"/>
  <c r="I47" i="6"/>
  <c r="H47" i="6"/>
  <c r="G47" i="6"/>
  <c r="F47" i="6"/>
  <c r="L33" i="6"/>
  <c r="K33" i="6"/>
  <c r="J33" i="6"/>
  <c r="I33" i="6"/>
  <c r="H33" i="6"/>
  <c r="G33" i="6"/>
  <c r="F33" i="6"/>
  <c r="L15" i="6"/>
  <c r="K15" i="6"/>
  <c r="J15" i="6"/>
  <c r="I15" i="6"/>
  <c r="H15" i="6"/>
  <c r="G15" i="6"/>
  <c r="F15" i="6"/>
  <c r="S78" i="8" l="1"/>
  <c r="Q78" i="8"/>
  <c r="R78" i="8"/>
  <c r="O78" i="8"/>
  <c r="U78" i="8"/>
  <c r="P78" i="8"/>
  <c r="T78" i="8"/>
  <c r="R61" i="6"/>
  <c r="Q61" i="6"/>
  <c r="T61" i="6"/>
  <c r="O61" i="6"/>
  <c r="S61" i="6"/>
  <c r="U61" i="6"/>
  <c r="P61" i="6"/>
  <c r="W78" i="8" l="1"/>
  <c r="O80" i="8" s="1"/>
  <c r="W61" i="6"/>
  <c r="U63" i="6" s="1"/>
  <c r="L58" i="5"/>
  <c r="K58" i="5"/>
  <c r="J58" i="5"/>
  <c r="I58" i="5"/>
  <c r="H58" i="5"/>
  <c r="G58" i="5"/>
  <c r="F58" i="5"/>
  <c r="L57" i="5"/>
  <c r="K57" i="5"/>
  <c r="J57" i="5"/>
  <c r="I57" i="5"/>
  <c r="H57" i="5"/>
  <c r="G57" i="5"/>
  <c r="F57" i="5"/>
  <c r="L56" i="5"/>
  <c r="K56" i="5"/>
  <c r="J56" i="5"/>
  <c r="I56" i="5"/>
  <c r="H56" i="5"/>
  <c r="G56" i="5"/>
  <c r="F56" i="5"/>
  <c r="L55" i="5"/>
  <c r="K55" i="5"/>
  <c r="J55" i="5"/>
  <c r="I55" i="5"/>
  <c r="H55" i="5"/>
  <c r="G55" i="5"/>
  <c r="F55" i="5"/>
  <c r="L54" i="5"/>
  <c r="K54" i="5"/>
  <c r="J54" i="5"/>
  <c r="I54" i="5"/>
  <c r="H54" i="5"/>
  <c r="G54" i="5"/>
  <c r="F54" i="5"/>
  <c r="L53" i="5"/>
  <c r="K53" i="5"/>
  <c r="J53" i="5"/>
  <c r="I53" i="5"/>
  <c r="H53" i="5"/>
  <c r="G53" i="5"/>
  <c r="F53" i="5"/>
  <c r="L52" i="5"/>
  <c r="K52" i="5"/>
  <c r="J52" i="5"/>
  <c r="I52" i="5"/>
  <c r="H52" i="5"/>
  <c r="G52" i="5"/>
  <c r="F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L44" i="5"/>
  <c r="K44" i="5"/>
  <c r="J44" i="5"/>
  <c r="I44" i="5"/>
  <c r="H44" i="5"/>
  <c r="G44" i="5"/>
  <c r="F44" i="5"/>
  <c r="L43" i="5"/>
  <c r="K43" i="5"/>
  <c r="J43" i="5"/>
  <c r="I43" i="5"/>
  <c r="H43" i="5"/>
  <c r="G43" i="5"/>
  <c r="F43" i="5"/>
  <c r="L42" i="5"/>
  <c r="K42" i="5"/>
  <c r="J42" i="5"/>
  <c r="I42" i="5"/>
  <c r="H42" i="5"/>
  <c r="G42" i="5"/>
  <c r="F42" i="5"/>
  <c r="L41" i="5"/>
  <c r="K41" i="5"/>
  <c r="J41" i="5"/>
  <c r="I41" i="5"/>
  <c r="H41" i="5"/>
  <c r="G41" i="5"/>
  <c r="F41" i="5"/>
  <c r="L40" i="5"/>
  <c r="K40" i="5"/>
  <c r="J40" i="5"/>
  <c r="I40" i="5"/>
  <c r="H40" i="5"/>
  <c r="G40" i="5"/>
  <c r="F40" i="5"/>
  <c r="L39" i="5"/>
  <c r="K39" i="5"/>
  <c r="J39" i="5"/>
  <c r="I39" i="5"/>
  <c r="H39" i="5"/>
  <c r="G39" i="5"/>
  <c r="F39" i="5"/>
  <c r="L38" i="5"/>
  <c r="K38" i="5"/>
  <c r="J38" i="5"/>
  <c r="I38" i="5"/>
  <c r="H38" i="5"/>
  <c r="G38" i="5"/>
  <c r="F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L33" i="5"/>
  <c r="K33" i="5"/>
  <c r="J33" i="5"/>
  <c r="I33" i="5"/>
  <c r="H33" i="5"/>
  <c r="G33" i="5"/>
  <c r="F33" i="5"/>
  <c r="L32" i="5"/>
  <c r="K32" i="5"/>
  <c r="J32" i="5"/>
  <c r="I32" i="5"/>
  <c r="H32" i="5"/>
  <c r="G32" i="5"/>
  <c r="F32" i="5"/>
  <c r="L31" i="5"/>
  <c r="K31" i="5"/>
  <c r="J31" i="5"/>
  <c r="I31" i="5"/>
  <c r="H31" i="5"/>
  <c r="G31" i="5"/>
  <c r="F31" i="5"/>
  <c r="L30" i="5"/>
  <c r="K30" i="5"/>
  <c r="J30" i="5"/>
  <c r="I30" i="5"/>
  <c r="H30" i="5"/>
  <c r="G30" i="5"/>
  <c r="F30" i="5"/>
  <c r="L29" i="5"/>
  <c r="K29" i="5"/>
  <c r="J29" i="5"/>
  <c r="I29" i="5"/>
  <c r="H29" i="5"/>
  <c r="G29" i="5"/>
  <c r="F29" i="5"/>
  <c r="L28" i="5"/>
  <c r="K28" i="5"/>
  <c r="J28" i="5"/>
  <c r="I28" i="5"/>
  <c r="H28" i="5"/>
  <c r="G28" i="5"/>
  <c r="F28" i="5"/>
  <c r="L27" i="5"/>
  <c r="K27" i="5"/>
  <c r="J27" i="5"/>
  <c r="I27" i="5"/>
  <c r="H27" i="5"/>
  <c r="G27" i="5"/>
  <c r="F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L22" i="5"/>
  <c r="K22" i="5"/>
  <c r="J22" i="5"/>
  <c r="I22" i="5"/>
  <c r="H22" i="5"/>
  <c r="G22" i="5"/>
  <c r="F22" i="5"/>
  <c r="L21" i="5"/>
  <c r="K21" i="5"/>
  <c r="J21" i="5"/>
  <c r="I21" i="5"/>
  <c r="H21" i="5"/>
  <c r="G21" i="5"/>
  <c r="F21" i="5"/>
  <c r="L20" i="5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L18" i="5"/>
  <c r="K18" i="5"/>
  <c r="J18" i="5"/>
  <c r="I18" i="5"/>
  <c r="H18" i="5"/>
  <c r="G18" i="5"/>
  <c r="F18" i="5"/>
  <c r="L17" i="5"/>
  <c r="K17" i="5"/>
  <c r="J17" i="5"/>
  <c r="I17" i="5"/>
  <c r="H17" i="5"/>
  <c r="G17" i="5"/>
  <c r="F17" i="5"/>
  <c r="L16" i="5"/>
  <c r="K16" i="5"/>
  <c r="J16" i="5"/>
  <c r="I16" i="5"/>
  <c r="H16" i="5"/>
  <c r="G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L12" i="5"/>
  <c r="K12" i="5"/>
  <c r="J12" i="5"/>
  <c r="I12" i="5"/>
  <c r="H12" i="5"/>
  <c r="G12" i="5"/>
  <c r="F12" i="5"/>
  <c r="L11" i="5"/>
  <c r="K11" i="5"/>
  <c r="J11" i="5"/>
  <c r="I11" i="5"/>
  <c r="H11" i="5"/>
  <c r="G11" i="5"/>
  <c r="F11" i="5"/>
  <c r="L10" i="5"/>
  <c r="K10" i="5"/>
  <c r="J10" i="5"/>
  <c r="I10" i="5"/>
  <c r="H10" i="5"/>
  <c r="G10" i="5"/>
  <c r="F10" i="5"/>
  <c r="L9" i="5"/>
  <c r="K9" i="5"/>
  <c r="J9" i="5"/>
  <c r="I9" i="5"/>
  <c r="H9" i="5"/>
  <c r="G9" i="5"/>
  <c r="F9" i="5"/>
  <c r="L8" i="5"/>
  <c r="K8" i="5"/>
  <c r="J8" i="5"/>
  <c r="I8" i="5"/>
  <c r="H8" i="5"/>
  <c r="G8" i="5"/>
  <c r="F8" i="5"/>
  <c r="L7" i="5"/>
  <c r="K7" i="5"/>
  <c r="J7" i="5"/>
  <c r="I7" i="5"/>
  <c r="H7" i="5"/>
  <c r="G7" i="5"/>
  <c r="F7" i="5"/>
  <c r="L6" i="5"/>
  <c r="K6" i="5"/>
  <c r="J6" i="5"/>
  <c r="I6" i="5"/>
  <c r="H6" i="5"/>
  <c r="G6" i="5"/>
  <c r="F6" i="5"/>
  <c r="L5" i="5"/>
  <c r="K5" i="5"/>
  <c r="J5" i="5"/>
  <c r="I5" i="5"/>
  <c r="H5" i="5"/>
  <c r="G5" i="5"/>
  <c r="F5" i="5"/>
  <c r="L4" i="5"/>
  <c r="K4" i="5"/>
  <c r="J4" i="5"/>
  <c r="I4" i="5"/>
  <c r="H4" i="5"/>
  <c r="G4" i="5"/>
  <c r="F4" i="5"/>
  <c r="L3" i="5"/>
  <c r="K3" i="5"/>
  <c r="J3" i="5"/>
  <c r="I3" i="5"/>
  <c r="H3" i="5"/>
  <c r="G3" i="5"/>
  <c r="F3" i="5"/>
  <c r="Q63" i="6" l="1"/>
  <c r="O63" i="6"/>
  <c r="Q80" i="8"/>
  <c r="P80" i="8"/>
  <c r="U80" i="8"/>
  <c r="R80" i="8"/>
  <c r="S80" i="8"/>
  <c r="T80" i="8"/>
  <c r="S63" i="6"/>
  <c r="P63" i="6"/>
  <c r="T63" i="6"/>
  <c r="R63" i="6"/>
  <c r="U61" i="5"/>
  <c r="T61" i="5"/>
  <c r="S61" i="5"/>
  <c r="Q61" i="5"/>
  <c r="R61" i="5"/>
  <c r="P61" i="5"/>
  <c r="O61" i="5"/>
  <c r="W80" i="8" l="1"/>
  <c r="D78" i="8" s="1"/>
  <c r="W63" i="6"/>
  <c r="D65" i="6" s="1"/>
  <c r="W61" i="5"/>
  <c r="Q63" i="5" s="1"/>
  <c r="N3" i="2"/>
  <c r="O3" i="2"/>
  <c r="P3" i="2"/>
  <c r="Q3" i="2"/>
  <c r="R3" i="2"/>
  <c r="S3" i="2"/>
  <c r="T3" i="2"/>
  <c r="N4" i="2"/>
  <c r="O4" i="2"/>
  <c r="P4" i="2"/>
  <c r="Q4" i="2"/>
  <c r="R4" i="2"/>
  <c r="S4" i="2"/>
  <c r="T4" i="2"/>
  <c r="N5" i="2"/>
  <c r="O5" i="2"/>
  <c r="P5" i="2"/>
  <c r="Q5" i="2"/>
  <c r="R5" i="2"/>
  <c r="S5" i="2"/>
  <c r="T5" i="2"/>
  <c r="N6" i="2"/>
  <c r="O6" i="2"/>
  <c r="P6" i="2"/>
  <c r="Q6" i="2"/>
  <c r="R6" i="2"/>
  <c r="S6" i="2"/>
  <c r="T6" i="2"/>
  <c r="N7" i="2"/>
  <c r="O7" i="2"/>
  <c r="P7" i="2"/>
  <c r="Q7" i="2"/>
  <c r="R7" i="2"/>
  <c r="S7" i="2"/>
  <c r="T7" i="2"/>
  <c r="N8" i="2"/>
  <c r="O8" i="2"/>
  <c r="P8" i="2"/>
  <c r="Q8" i="2"/>
  <c r="R8" i="2"/>
  <c r="S8" i="2"/>
  <c r="T8" i="2"/>
  <c r="N9" i="2"/>
  <c r="O9" i="2"/>
  <c r="P9" i="2"/>
  <c r="Q9" i="2"/>
  <c r="R9" i="2"/>
  <c r="S9" i="2"/>
  <c r="T9" i="2"/>
  <c r="N10" i="2"/>
  <c r="O10" i="2"/>
  <c r="P10" i="2"/>
  <c r="Q10" i="2"/>
  <c r="R10" i="2"/>
  <c r="S10" i="2"/>
  <c r="T10" i="2"/>
  <c r="N11" i="2"/>
  <c r="O11" i="2"/>
  <c r="P11" i="2"/>
  <c r="Q11" i="2"/>
  <c r="R11" i="2"/>
  <c r="S11" i="2"/>
  <c r="T11" i="2"/>
  <c r="N12" i="2"/>
  <c r="O12" i="2"/>
  <c r="P12" i="2"/>
  <c r="Q12" i="2"/>
  <c r="R12" i="2"/>
  <c r="S12" i="2"/>
  <c r="T12" i="2"/>
  <c r="N13" i="2"/>
  <c r="O13" i="2"/>
  <c r="P13" i="2"/>
  <c r="Q13" i="2"/>
  <c r="R13" i="2"/>
  <c r="S13" i="2"/>
  <c r="T13" i="2"/>
  <c r="N14" i="2"/>
  <c r="O14" i="2"/>
  <c r="P14" i="2"/>
  <c r="Q14" i="2"/>
  <c r="R14" i="2"/>
  <c r="S14" i="2"/>
  <c r="T14" i="2"/>
  <c r="N15" i="2"/>
  <c r="O15" i="2"/>
  <c r="P15" i="2"/>
  <c r="Q15" i="2"/>
  <c r="R15" i="2"/>
  <c r="S15" i="2"/>
  <c r="T15" i="2"/>
  <c r="N16" i="2"/>
  <c r="O16" i="2"/>
  <c r="P16" i="2"/>
  <c r="Q16" i="2"/>
  <c r="R16" i="2"/>
  <c r="S16" i="2"/>
  <c r="T16" i="2"/>
  <c r="N17" i="2"/>
  <c r="O17" i="2"/>
  <c r="P17" i="2"/>
  <c r="Q17" i="2"/>
  <c r="R17" i="2"/>
  <c r="S17" i="2"/>
  <c r="T17" i="2"/>
  <c r="N18" i="2"/>
  <c r="O18" i="2"/>
  <c r="P18" i="2"/>
  <c r="Q18" i="2"/>
  <c r="R18" i="2"/>
  <c r="S18" i="2"/>
  <c r="T18" i="2"/>
  <c r="N19" i="2"/>
  <c r="O19" i="2"/>
  <c r="P19" i="2"/>
  <c r="Q19" i="2"/>
  <c r="R19" i="2"/>
  <c r="S19" i="2"/>
  <c r="T19" i="2"/>
  <c r="N20" i="2"/>
  <c r="O20" i="2"/>
  <c r="P20" i="2"/>
  <c r="Q20" i="2"/>
  <c r="R20" i="2"/>
  <c r="S20" i="2"/>
  <c r="T20" i="2"/>
  <c r="N21" i="2"/>
  <c r="O21" i="2"/>
  <c r="P21" i="2"/>
  <c r="Q21" i="2"/>
  <c r="R21" i="2"/>
  <c r="S21" i="2"/>
  <c r="T21" i="2"/>
  <c r="N22" i="2"/>
  <c r="O22" i="2"/>
  <c r="P22" i="2"/>
  <c r="Q22" i="2"/>
  <c r="R22" i="2"/>
  <c r="S22" i="2"/>
  <c r="T22" i="2"/>
  <c r="N23" i="2"/>
  <c r="O23" i="2"/>
  <c r="P23" i="2"/>
  <c r="Q23" i="2"/>
  <c r="R23" i="2"/>
  <c r="S23" i="2"/>
  <c r="T23" i="2"/>
  <c r="N24" i="2"/>
  <c r="O24" i="2"/>
  <c r="P24" i="2"/>
  <c r="Q24" i="2"/>
  <c r="R24" i="2"/>
  <c r="S24" i="2"/>
  <c r="T24" i="2"/>
  <c r="N25" i="2"/>
  <c r="O25" i="2"/>
  <c r="P25" i="2"/>
  <c r="Q25" i="2"/>
  <c r="R25" i="2"/>
  <c r="S25" i="2"/>
  <c r="T25" i="2"/>
  <c r="N26" i="2"/>
  <c r="O26" i="2"/>
  <c r="P26" i="2"/>
  <c r="Q26" i="2"/>
  <c r="R26" i="2"/>
  <c r="S26" i="2"/>
  <c r="T26" i="2"/>
  <c r="N27" i="2"/>
  <c r="O27" i="2"/>
  <c r="P27" i="2"/>
  <c r="Q27" i="2"/>
  <c r="R27" i="2"/>
  <c r="S27" i="2"/>
  <c r="T27" i="2"/>
  <c r="N28" i="2"/>
  <c r="O28" i="2"/>
  <c r="P28" i="2"/>
  <c r="Q28" i="2"/>
  <c r="R28" i="2"/>
  <c r="S28" i="2"/>
  <c r="T28" i="2"/>
  <c r="N29" i="2"/>
  <c r="O29" i="2"/>
  <c r="P29" i="2"/>
  <c r="Q29" i="2"/>
  <c r="R29" i="2"/>
  <c r="S29" i="2"/>
  <c r="T29" i="2"/>
  <c r="N30" i="2"/>
  <c r="O30" i="2"/>
  <c r="P30" i="2"/>
  <c r="Q30" i="2"/>
  <c r="R30" i="2"/>
  <c r="S30" i="2"/>
  <c r="T30" i="2"/>
  <c r="N31" i="2"/>
  <c r="O31" i="2"/>
  <c r="P31" i="2"/>
  <c r="Q31" i="2"/>
  <c r="R31" i="2"/>
  <c r="S31" i="2"/>
  <c r="T31" i="2"/>
  <c r="N32" i="2"/>
  <c r="O32" i="2"/>
  <c r="P32" i="2"/>
  <c r="Q32" i="2"/>
  <c r="R32" i="2"/>
  <c r="S32" i="2"/>
  <c r="T32" i="2"/>
  <c r="N33" i="2"/>
  <c r="O33" i="2"/>
  <c r="P33" i="2"/>
  <c r="Q33" i="2"/>
  <c r="R33" i="2"/>
  <c r="S33" i="2"/>
  <c r="T33" i="2"/>
  <c r="N34" i="2"/>
  <c r="O34" i="2"/>
  <c r="P34" i="2"/>
  <c r="Q34" i="2"/>
  <c r="R34" i="2"/>
  <c r="S34" i="2"/>
  <c r="T34" i="2"/>
  <c r="N35" i="2"/>
  <c r="O35" i="2"/>
  <c r="P35" i="2"/>
  <c r="Q35" i="2"/>
  <c r="R35" i="2"/>
  <c r="S35" i="2"/>
  <c r="T35" i="2"/>
  <c r="N36" i="2"/>
  <c r="O36" i="2"/>
  <c r="P36" i="2"/>
  <c r="Q36" i="2"/>
  <c r="R36" i="2"/>
  <c r="S36" i="2"/>
  <c r="T36" i="2"/>
  <c r="N37" i="2"/>
  <c r="O37" i="2"/>
  <c r="P37" i="2"/>
  <c r="Q37" i="2"/>
  <c r="R37" i="2"/>
  <c r="S37" i="2"/>
  <c r="T37" i="2"/>
  <c r="N38" i="2"/>
  <c r="O38" i="2"/>
  <c r="P38" i="2"/>
  <c r="Q38" i="2"/>
  <c r="R38" i="2"/>
  <c r="S38" i="2"/>
  <c r="T38" i="2"/>
  <c r="N39" i="2"/>
  <c r="O39" i="2"/>
  <c r="P39" i="2"/>
  <c r="Q39" i="2"/>
  <c r="R39" i="2"/>
  <c r="S39" i="2"/>
  <c r="T39" i="2"/>
  <c r="N40" i="2"/>
  <c r="O40" i="2"/>
  <c r="P40" i="2"/>
  <c r="Q40" i="2"/>
  <c r="R40" i="2"/>
  <c r="S40" i="2"/>
  <c r="T40" i="2"/>
  <c r="N41" i="2"/>
  <c r="O41" i="2"/>
  <c r="P41" i="2"/>
  <c r="Q41" i="2"/>
  <c r="R41" i="2"/>
  <c r="S41" i="2"/>
  <c r="T41" i="2"/>
  <c r="N42" i="2"/>
  <c r="O42" i="2"/>
  <c r="P42" i="2"/>
  <c r="Q42" i="2"/>
  <c r="R42" i="2"/>
  <c r="S42" i="2"/>
  <c r="T42" i="2"/>
  <c r="N43" i="2"/>
  <c r="O43" i="2"/>
  <c r="P43" i="2"/>
  <c r="Q43" i="2"/>
  <c r="R43" i="2"/>
  <c r="S43" i="2"/>
  <c r="T43" i="2"/>
  <c r="N44" i="2"/>
  <c r="O44" i="2"/>
  <c r="P44" i="2"/>
  <c r="Q44" i="2"/>
  <c r="R44" i="2"/>
  <c r="S44" i="2"/>
  <c r="T44" i="2"/>
  <c r="N45" i="2"/>
  <c r="O45" i="2"/>
  <c r="P45" i="2"/>
  <c r="Q45" i="2"/>
  <c r="R45" i="2"/>
  <c r="S45" i="2"/>
  <c r="T45" i="2"/>
  <c r="N46" i="2"/>
  <c r="O46" i="2"/>
  <c r="P46" i="2"/>
  <c r="Q46" i="2"/>
  <c r="R46" i="2"/>
  <c r="S46" i="2"/>
  <c r="T46" i="2"/>
  <c r="N47" i="2"/>
  <c r="O47" i="2"/>
  <c r="P47" i="2"/>
  <c r="Q47" i="2"/>
  <c r="R47" i="2"/>
  <c r="S47" i="2"/>
  <c r="T47" i="2"/>
  <c r="N48" i="2"/>
  <c r="O48" i="2"/>
  <c r="P48" i="2"/>
  <c r="Q48" i="2"/>
  <c r="R48" i="2"/>
  <c r="S48" i="2"/>
  <c r="T48" i="2"/>
  <c r="N49" i="2"/>
  <c r="O49" i="2"/>
  <c r="P49" i="2"/>
  <c r="Q49" i="2"/>
  <c r="R49" i="2"/>
  <c r="S49" i="2"/>
  <c r="T49" i="2"/>
  <c r="N50" i="2"/>
  <c r="O50" i="2"/>
  <c r="P50" i="2"/>
  <c r="Q50" i="2"/>
  <c r="R50" i="2"/>
  <c r="S50" i="2"/>
  <c r="T50" i="2"/>
  <c r="N51" i="2"/>
  <c r="O51" i="2"/>
  <c r="P51" i="2"/>
  <c r="Q51" i="2"/>
  <c r="R51" i="2"/>
  <c r="S51" i="2"/>
  <c r="T51" i="2"/>
  <c r="N52" i="2"/>
  <c r="O52" i="2"/>
  <c r="P52" i="2"/>
  <c r="Q52" i="2"/>
  <c r="R52" i="2"/>
  <c r="S52" i="2"/>
  <c r="T52" i="2"/>
  <c r="N53" i="2"/>
  <c r="O53" i="2"/>
  <c r="P53" i="2"/>
  <c r="Q53" i="2"/>
  <c r="R53" i="2"/>
  <c r="S53" i="2"/>
  <c r="T53" i="2"/>
  <c r="N54" i="2"/>
  <c r="O54" i="2"/>
  <c r="P54" i="2"/>
  <c r="Q54" i="2"/>
  <c r="R54" i="2"/>
  <c r="S54" i="2"/>
  <c r="T54" i="2"/>
  <c r="N55" i="2"/>
  <c r="O55" i="2"/>
  <c r="P55" i="2"/>
  <c r="Q55" i="2"/>
  <c r="R55" i="2"/>
  <c r="S55" i="2"/>
  <c r="T55" i="2"/>
  <c r="N56" i="2"/>
  <c r="O56" i="2"/>
  <c r="P56" i="2"/>
  <c r="Q56" i="2"/>
  <c r="R56" i="2"/>
  <c r="S56" i="2"/>
  <c r="T56" i="2"/>
  <c r="N57" i="2"/>
  <c r="O57" i="2"/>
  <c r="P57" i="2"/>
  <c r="Q57" i="2"/>
  <c r="R57" i="2"/>
  <c r="S57" i="2"/>
  <c r="T57" i="2"/>
  <c r="N58" i="2"/>
  <c r="O58" i="2"/>
  <c r="P58" i="2"/>
  <c r="Q58" i="2"/>
  <c r="R58" i="2"/>
  <c r="S58" i="2"/>
  <c r="T58" i="2"/>
  <c r="N59" i="2"/>
  <c r="O59" i="2"/>
  <c r="P59" i="2"/>
  <c r="Q59" i="2"/>
  <c r="R59" i="2"/>
  <c r="S59" i="2"/>
  <c r="T59" i="2"/>
  <c r="N60" i="2"/>
  <c r="O60" i="2"/>
  <c r="P60" i="2"/>
  <c r="Q60" i="2"/>
  <c r="R60" i="2"/>
  <c r="S60" i="2"/>
  <c r="T60" i="2"/>
  <c r="N61" i="2"/>
  <c r="O61" i="2"/>
  <c r="P61" i="2"/>
  <c r="Q61" i="2"/>
  <c r="R61" i="2"/>
  <c r="S61" i="2"/>
  <c r="T61" i="2"/>
  <c r="N62" i="2"/>
  <c r="O62" i="2"/>
  <c r="P62" i="2"/>
  <c r="Q62" i="2"/>
  <c r="R62" i="2"/>
  <c r="S62" i="2"/>
  <c r="T62" i="2"/>
  <c r="N63" i="2"/>
  <c r="O63" i="2"/>
  <c r="P63" i="2"/>
  <c r="Q63" i="2"/>
  <c r="R63" i="2"/>
  <c r="S63" i="2"/>
  <c r="T63" i="2"/>
  <c r="N64" i="2"/>
  <c r="O64" i="2"/>
  <c r="P64" i="2"/>
  <c r="Q64" i="2"/>
  <c r="R64" i="2"/>
  <c r="S64" i="2"/>
  <c r="T64" i="2"/>
  <c r="N65" i="2"/>
  <c r="O65" i="2"/>
  <c r="P65" i="2"/>
  <c r="Q65" i="2"/>
  <c r="R65" i="2"/>
  <c r="S65" i="2"/>
  <c r="T65" i="2"/>
  <c r="N66" i="2"/>
  <c r="O66" i="2"/>
  <c r="P66" i="2"/>
  <c r="Q66" i="2"/>
  <c r="R66" i="2"/>
  <c r="S66" i="2"/>
  <c r="T66" i="2"/>
  <c r="N67" i="2"/>
  <c r="O67" i="2"/>
  <c r="P67" i="2"/>
  <c r="Q67" i="2"/>
  <c r="R67" i="2"/>
  <c r="S67" i="2"/>
  <c r="T67" i="2"/>
  <c r="N68" i="2"/>
  <c r="O68" i="2"/>
  <c r="P68" i="2"/>
  <c r="Q68" i="2"/>
  <c r="R68" i="2"/>
  <c r="S68" i="2"/>
  <c r="T68" i="2"/>
  <c r="N69" i="2"/>
  <c r="O69" i="2"/>
  <c r="P69" i="2"/>
  <c r="Q69" i="2"/>
  <c r="R69" i="2"/>
  <c r="S69" i="2"/>
  <c r="T69" i="2"/>
  <c r="N70" i="2"/>
  <c r="O70" i="2"/>
  <c r="P70" i="2"/>
  <c r="Q70" i="2"/>
  <c r="R70" i="2"/>
  <c r="S70" i="2"/>
  <c r="T70" i="2"/>
  <c r="N71" i="2"/>
  <c r="O71" i="2"/>
  <c r="P71" i="2"/>
  <c r="Q71" i="2"/>
  <c r="R71" i="2"/>
  <c r="S71" i="2"/>
  <c r="T71" i="2"/>
  <c r="N72" i="2"/>
  <c r="O72" i="2"/>
  <c r="P72" i="2"/>
  <c r="Q72" i="2"/>
  <c r="R72" i="2"/>
  <c r="S72" i="2"/>
  <c r="T72" i="2"/>
  <c r="N73" i="2"/>
  <c r="O73" i="2"/>
  <c r="P73" i="2"/>
  <c r="Q73" i="2"/>
  <c r="R73" i="2"/>
  <c r="S73" i="2"/>
  <c r="T73" i="2"/>
  <c r="N74" i="2"/>
  <c r="O74" i="2"/>
  <c r="P74" i="2"/>
  <c r="Q74" i="2"/>
  <c r="R74" i="2"/>
  <c r="S74" i="2"/>
  <c r="T74" i="2"/>
  <c r="N75" i="2"/>
  <c r="O75" i="2"/>
  <c r="P75" i="2"/>
  <c r="Q75" i="2"/>
  <c r="R75" i="2"/>
  <c r="S75" i="2"/>
  <c r="T75" i="2"/>
  <c r="N76" i="2"/>
  <c r="O76" i="2"/>
  <c r="P76" i="2"/>
  <c r="Q76" i="2"/>
  <c r="R76" i="2"/>
  <c r="S76" i="2"/>
  <c r="T76" i="2"/>
  <c r="N77" i="2"/>
  <c r="O77" i="2"/>
  <c r="P77" i="2"/>
  <c r="Q77" i="2"/>
  <c r="R77" i="2"/>
  <c r="S77" i="2"/>
  <c r="T77" i="2"/>
  <c r="N78" i="2"/>
  <c r="O78" i="2"/>
  <c r="P78" i="2"/>
  <c r="Q78" i="2"/>
  <c r="R78" i="2"/>
  <c r="S78" i="2"/>
  <c r="T78" i="2"/>
  <c r="N79" i="2"/>
  <c r="O79" i="2"/>
  <c r="P79" i="2"/>
  <c r="Q79" i="2"/>
  <c r="R79" i="2"/>
  <c r="S79" i="2"/>
  <c r="T79" i="2"/>
  <c r="N80" i="2"/>
  <c r="O80" i="2"/>
  <c r="P80" i="2"/>
  <c r="Q80" i="2"/>
  <c r="R80" i="2"/>
  <c r="S80" i="2"/>
  <c r="T80" i="2"/>
  <c r="N81" i="2"/>
  <c r="O81" i="2"/>
  <c r="P81" i="2"/>
  <c r="Q81" i="2"/>
  <c r="R81" i="2"/>
  <c r="S81" i="2"/>
  <c r="T81" i="2"/>
  <c r="N82" i="2"/>
  <c r="O82" i="2"/>
  <c r="P82" i="2"/>
  <c r="Q82" i="2"/>
  <c r="R82" i="2"/>
  <c r="S82" i="2"/>
  <c r="T82" i="2"/>
  <c r="N83" i="2"/>
  <c r="O83" i="2"/>
  <c r="P83" i="2"/>
  <c r="Q83" i="2"/>
  <c r="R83" i="2"/>
  <c r="S83" i="2"/>
  <c r="T83" i="2"/>
  <c r="N84" i="2"/>
  <c r="O84" i="2"/>
  <c r="P84" i="2"/>
  <c r="Q84" i="2"/>
  <c r="R84" i="2"/>
  <c r="S84" i="2"/>
  <c r="T84" i="2"/>
  <c r="N85" i="2"/>
  <c r="O85" i="2"/>
  <c r="P85" i="2"/>
  <c r="Q85" i="2"/>
  <c r="R85" i="2"/>
  <c r="S85" i="2"/>
  <c r="T85" i="2"/>
  <c r="N86" i="2"/>
  <c r="O86" i="2"/>
  <c r="P86" i="2"/>
  <c r="Q86" i="2"/>
  <c r="R86" i="2"/>
  <c r="S86" i="2"/>
  <c r="T86" i="2"/>
  <c r="N87" i="2"/>
  <c r="O87" i="2"/>
  <c r="P87" i="2"/>
  <c r="Q87" i="2"/>
  <c r="R87" i="2"/>
  <c r="S87" i="2"/>
  <c r="T87" i="2"/>
  <c r="N88" i="2"/>
  <c r="O88" i="2"/>
  <c r="P88" i="2"/>
  <c r="Q88" i="2"/>
  <c r="R88" i="2"/>
  <c r="S88" i="2"/>
  <c r="T88" i="2"/>
  <c r="N89" i="2"/>
  <c r="O89" i="2"/>
  <c r="P89" i="2"/>
  <c r="Q89" i="2"/>
  <c r="R89" i="2"/>
  <c r="S89" i="2"/>
  <c r="T89" i="2"/>
  <c r="N90" i="2"/>
  <c r="O90" i="2"/>
  <c r="P90" i="2"/>
  <c r="Q90" i="2"/>
  <c r="R90" i="2"/>
  <c r="S90" i="2"/>
  <c r="T90" i="2"/>
  <c r="N91" i="2"/>
  <c r="O91" i="2"/>
  <c r="P91" i="2"/>
  <c r="Q91" i="2"/>
  <c r="R91" i="2"/>
  <c r="S91" i="2"/>
  <c r="T91" i="2"/>
  <c r="N92" i="2"/>
  <c r="O92" i="2"/>
  <c r="P92" i="2"/>
  <c r="Q92" i="2"/>
  <c r="R92" i="2"/>
  <c r="S92" i="2"/>
  <c r="T92" i="2"/>
  <c r="N93" i="2"/>
  <c r="O93" i="2"/>
  <c r="P93" i="2"/>
  <c r="Q93" i="2"/>
  <c r="R93" i="2"/>
  <c r="S93" i="2"/>
  <c r="T93" i="2"/>
  <c r="N94" i="2"/>
  <c r="O94" i="2"/>
  <c r="P94" i="2"/>
  <c r="Q94" i="2"/>
  <c r="R94" i="2"/>
  <c r="S94" i="2"/>
  <c r="T94" i="2"/>
  <c r="N95" i="2"/>
  <c r="O95" i="2"/>
  <c r="P95" i="2"/>
  <c r="Q95" i="2"/>
  <c r="R95" i="2"/>
  <c r="S95" i="2"/>
  <c r="T95" i="2"/>
  <c r="N96" i="2"/>
  <c r="O96" i="2"/>
  <c r="P96" i="2"/>
  <c r="Q96" i="2"/>
  <c r="R96" i="2"/>
  <c r="S96" i="2"/>
  <c r="T96" i="2"/>
  <c r="N97" i="2"/>
  <c r="O97" i="2"/>
  <c r="P97" i="2"/>
  <c r="Q97" i="2"/>
  <c r="R97" i="2"/>
  <c r="S97" i="2"/>
  <c r="T97" i="2"/>
  <c r="N98" i="2"/>
  <c r="O98" i="2"/>
  <c r="P98" i="2"/>
  <c r="Q98" i="2"/>
  <c r="R98" i="2"/>
  <c r="S98" i="2"/>
  <c r="T98" i="2"/>
  <c r="N99" i="2"/>
  <c r="O99" i="2"/>
  <c r="P99" i="2"/>
  <c r="Q99" i="2"/>
  <c r="R99" i="2"/>
  <c r="S99" i="2"/>
  <c r="T99" i="2"/>
  <c r="O2" i="2"/>
  <c r="P2" i="2"/>
  <c r="Q2" i="2"/>
  <c r="R2" i="2"/>
  <c r="S2" i="2"/>
  <c r="T2" i="2"/>
  <c r="N2" i="2"/>
  <c r="D64" i="6" l="1"/>
  <c r="D67" i="6"/>
  <c r="D62" i="6"/>
  <c r="D66" i="6"/>
  <c r="D63" i="6"/>
  <c r="D61" i="6"/>
  <c r="D79" i="8"/>
  <c r="D80" i="8"/>
  <c r="D84" i="8"/>
  <c r="D81" i="8"/>
  <c r="D82" i="8"/>
  <c r="D83" i="8"/>
  <c r="U63" i="5"/>
  <c r="R63" i="5"/>
  <c r="P63" i="5"/>
  <c r="S63" i="5"/>
  <c r="T63" i="5"/>
  <c r="O63" i="5"/>
  <c r="S101" i="2"/>
  <c r="Q101" i="2"/>
  <c r="O101" i="2"/>
  <c r="N101" i="2"/>
  <c r="T101" i="2"/>
  <c r="R101" i="2"/>
  <c r="P101" i="2"/>
  <c r="W63" i="5" l="1"/>
  <c r="D63" i="5" s="1"/>
  <c r="V101" i="2"/>
  <c r="N103" i="2" s="1"/>
  <c r="D62" i="5" l="1"/>
  <c r="D61" i="5"/>
  <c r="D65" i="5"/>
  <c r="D67" i="5"/>
  <c r="D64" i="5"/>
  <c r="D66" i="5"/>
  <c r="S103" i="2"/>
  <c r="O103" i="2"/>
  <c r="R103" i="2"/>
  <c r="T103" i="2"/>
  <c r="Q103" i="2"/>
  <c r="P103" i="2"/>
  <c r="V103" i="2" l="1"/>
  <c r="D101" i="2" s="1"/>
  <c r="D106" i="2" l="1"/>
  <c r="D102" i="2"/>
  <c r="D105" i="2"/>
  <c r="D103" i="2"/>
  <c r="D107" i="2"/>
  <c r="D104" i="2"/>
</calcChain>
</file>

<file path=xl/sharedStrings.xml><?xml version="1.0" encoding="utf-8"?>
<sst xmlns="http://schemas.openxmlformats.org/spreadsheetml/2006/main" count="885" uniqueCount="206">
  <si>
    <t>МАРС</t>
  </si>
  <si>
    <t>МЕРКУРИЙ</t>
  </si>
  <si>
    <t>СОЛНЦЕ</t>
  </si>
  <si>
    <t>САТУРН</t>
  </si>
  <si>
    <t>ВЕНЕРА</t>
  </si>
  <si>
    <t>ЮПИТЕР</t>
  </si>
  <si>
    <t>ЛУНА</t>
  </si>
  <si>
    <t>Вы считаете себя добрым человеком?</t>
  </si>
  <si>
    <t>Вы готовы в первую очередь учитывать мнение другого человека и только потом свое?</t>
  </si>
  <si>
    <t>Вас, в основном, устраивает ситуация и люди вокруг Вас?</t>
  </si>
  <si>
    <t>Вы видите в людях, в основном, хорошее?</t>
  </si>
  <si>
    <t>Люди часто плачутся Вам в жилетку и Вы их с вниманием слушаете и успокаиваете?</t>
  </si>
  <si>
    <t>Вы боитесь обидеть людей при общении?</t>
  </si>
  <si>
    <t>На Вашей шее кто-то сидит, и Вы ничего с этим не можете поделать?</t>
  </si>
  <si>
    <t>Вам нравится заботиться о людях, делать для них какие-то приятные вещи?</t>
  </si>
  <si>
    <t>В случае напряженной жизненной ситуации Вы стараетесь принять ее, не пытаясь изменить окружающий мир?</t>
  </si>
  <si>
    <t>Вы считаете, что должны нести в этот мир любовь и красоту?</t>
  </si>
  <si>
    <t>Вы очень привязаны к друзьям и подругам и готовы им многое простить?</t>
  </si>
  <si>
    <t>Вас легко разжалобить и надавить на жалость?</t>
  </si>
  <si>
    <t>Вы любите накапливать имущество ( бытовая техника, вещи, автомобили, недвижимость )?</t>
  </si>
  <si>
    <t>Вы любите создавать атмосферу комфорта и уюта вокруг себя?</t>
  </si>
  <si>
    <t>Вы щедрый человек?</t>
  </si>
  <si>
    <t>Вы не любите себя ни в чем ограничивать?</t>
  </si>
  <si>
    <t>Люди относятся к Вам с уважением?</t>
  </si>
  <si>
    <t>Вам нужно все и сразу?</t>
  </si>
  <si>
    <t>Вам нравится учить других людей?</t>
  </si>
  <si>
    <t>Вы склонны к полноте?</t>
  </si>
  <si>
    <t>Вы предпочитаете в одежде яркие цвета?</t>
  </si>
  <si>
    <t>Вы любите, когда дома много гостей?</t>
  </si>
  <si>
    <t>Вы оптимист?</t>
  </si>
  <si>
    <t>Вы организуете или хотели бы организовывать мероприятия с большим количеством Ваших друзей?</t>
  </si>
  <si>
    <t>Вы хороший психолог и видите мотивы других людей, умеете ими манипулировать в своих интересах?</t>
  </si>
  <si>
    <t>Вы обладаете дипломатичностью и чувством такта и поможете примерять спорящих людей?</t>
  </si>
  <si>
    <t>Вы разносторонний человек и интересуетесь разными сферами жизни?</t>
  </si>
  <si>
    <t>Вы любопытный человек?</t>
  </si>
  <si>
    <t>У Вас быстрая речь и активная жестикуляция?</t>
  </si>
  <si>
    <t>Вы быстро схватываете информацию?</t>
  </si>
  <si>
    <t>Вы беспокойный человек?</t>
  </si>
  <si>
    <t>Вы осторожный человек в формировании своего мнения о чем-то?</t>
  </si>
  <si>
    <t>Вы считаете, что спор это возможность увидеть много точек зрения на один предмет?</t>
  </si>
  <si>
    <t>Вам нравится общаться?</t>
  </si>
  <si>
    <t>Вам легко сходится с людьми?</t>
  </si>
  <si>
    <t>Вы не действуете напрямую, а предпочитаете обходные маневры?</t>
  </si>
  <si>
    <t>Вы цените и храните разные контакты, считая, что любой человек может Вам пригодится?</t>
  </si>
  <si>
    <t>Вам сложно устоять перед возможностью выгодно приобрести какую-либо вещь?</t>
  </si>
  <si>
    <t>Вы обладаете множеством знаний из разных областей жизни?</t>
  </si>
  <si>
    <t>Вы активный человек?</t>
  </si>
  <si>
    <t>У Вас обостренное чувство справедливости?</t>
  </si>
  <si>
    <t>Вы нетерпеливый человек?</t>
  </si>
  <si>
    <t>Вы предпочитаете прямо честно высказывать свое мнение людям?</t>
  </si>
  <si>
    <t>Вы ответственный человек?</t>
  </si>
  <si>
    <t>Вы считаете, что люди должны иметь четко сформированное мнение и не боятся его высказывать?</t>
  </si>
  <si>
    <t>Вас раздражают медлительные люди?</t>
  </si>
  <si>
    <t>Вы часто поступаете вопреки тому, что от Вас хотят?</t>
  </si>
  <si>
    <t>Вам часто говорят, что Вы излишне резки и категоричны?</t>
  </si>
  <si>
    <t>Вы предпочитаете конкретику и не и не любите пустого времяпровождения?</t>
  </si>
  <si>
    <t>Вы любите планировать?</t>
  </si>
  <si>
    <t>Вы умеете себя ограничить?</t>
  </si>
  <si>
    <t>Вы долго формируете свое мнение о чем-то и сформировав его, с трудом потом меняете?</t>
  </si>
  <si>
    <t>Вы стремитесь к постоянному контролю над ситуацией?</t>
  </si>
  <si>
    <t>Вы спокойный и рассудительный человек?</t>
  </si>
  <si>
    <t>Вы предпочитаете проверенный путь неизвестному?</t>
  </si>
  <si>
    <t>Вы наблюдательный человек?</t>
  </si>
  <si>
    <t>Вы всегда стараетесь понять главное, принцип?</t>
  </si>
  <si>
    <t>Вы имеете набор четких представлений на мир?</t>
  </si>
  <si>
    <t>Вы любите накапливать факты и систематизировать их?</t>
  </si>
  <si>
    <t>Вы любите быть чуть в стороне от компании, выбирая позицию стороннего наблюдателя?</t>
  </si>
  <si>
    <t>Вы любите наставлять и учить других людей?</t>
  </si>
  <si>
    <t>Вы считаете, что к деньгам надо подходить разумно и тратить их с умом?</t>
  </si>
  <si>
    <t>Вы педантичны и точны?</t>
  </si>
  <si>
    <t>Вы эмоциональный человек, склонный переживать по разным поводам?</t>
  </si>
  <si>
    <t>Вы чувствительный и ранимый человек?</t>
  </si>
  <si>
    <t>Ваше внутреннее состояние сильно зависит от окружающей обстановки?</t>
  </si>
  <si>
    <t>Вы комфортно чувствуете себя в одиночестве?</t>
  </si>
  <si>
    <t>Вам нравится работать по ночам?</t>
  </si>
  <si>
    <t>Вам нравится точная и детальная работа?</t>
  </si>
  <si>
    <t>Вас интересует история, и Вы часто вспоминаете прошлое?</t>
  </si>
  <si>
    <t>Вы упрямый человек и настаиваете на своем , если кто-то пытается Вас в чем-то убедить?</t>
  </si>
  <si>
    <t>У Вас хорошая интуиция?</t>
  </si>
  <si>
    <t>Вы склонны к выраженным перепадам настроения?</t>
  </si>
  <si>
    <t>Вам сложно доверится человеку и Вы делаете это только в самых крайних случаях?</t>
  </si>
  <si>
    <t>У Вас бывают периоды депрессии?</t>
  </si>
  <si>
    <t>Вы осторожный человек?</t>
  </si>
  <si>
    <t>У Вас хорошая память?</t>
  </si>
  <si>
    <t>Вы красивый человек?</t>
  </si>
  <si>
    <t>Если Вы где то появляетесь, то привлекаете внимание людей?</t>
  </si>
  <si>
    <t>Вы чувствуете, что относитесь к жизни проще, чем другие люди?</t>
  </si>
  <si>
    <t>Вы не любите долго грустить?</t>
  </si>
  <si>
    <t>Вам нравится быть в центре внимания?</t>
  </si>
  <si>
    <t>Вы радостный человек?</t>
  </si>
  <si>
    <t>Вы кажетесь людям беспечным человеком?</t>
  </si>
  <si>
    <t>Последнее слово и решение Вы оставляете за собой?</t>
  </si>
  <si>
    <t>Вы проводите много времени перед зеркалом?</t>
  </si>
  <si>
    <t>Вы энергичный человек?</t>
  </si>
  <si>
    <t>Для Вас очень важно, какое впечатление Вы производите на людей?</t>
  </si>
  <si>
    <t>Вы творческий человек?</t>
  </si>
  <si>
    <t>В компании Вы стараетесь поднять людям настроение?</t>
  </si>
  <si>
    <t>Вы самодостаточный человек?</t>
  </si>
  <si>
    <t>Вам нравится риск, скорость, адреналин?</t>
  </si>
  <si>
    <t>Вам нравится заниматься спортом, экстримом, единоборствами?</t>
  </si>
  <si>
    <t>В разговорной рече используете слова "давай, быстрее, короче"?</t>
  </si>
  <si>
    <t>Вы любите удобную и свободную одежду?</t>
  </si>
  <si>
    <t>У вас десять мыслей в секунду и одна интереснее другой?</t>
  </si>
  <si>
    <t>Вы сомневаетесь перед принятием решения?</t>
  </si>
  <si>
    <t>Вам нравится все большое ( машины, квартиры, предметы)?</t>
  </si>
  <si>
    <t>ОТВЕТ: если ДА - ставьте 1, если НЕТ - ставьте 0</t>
  </si>
  <si>
    <t>В разговорной речи используете слова "давай, быстрее, короче"?</t>
  </si>
  <si>
    <t>МРС</t>
  </si>
  <si>
    <t>МРК</t>
  </si>
  <si>
    <t>СНЦ</t>
  </si>
  <si>
    <t>СТР</t>
  </si>
  <si>
    <t>Ю</t>
  </si>
  <si>
    <t>В</t>
  </si>
  <si>
    <t>Л</t>
  </si>
  <si>
    <t xml:space="preserve">Вы считаете, что люди должны иметь четко сформированное мнение и не боятся его высказывать?   </t>
  </si>
  <si>
    <t>итого</t>
  </si>
  <si>
    <t>марс</t>
  </si>
  <si>
    <t>меркурий</t>
  </si>
  <si>
    <t>солнце</t>
  </si>
  <si>
    <t>сатурн</t>
  </si>
  <si>
    <t>юпитер</t>
  </si>
  <si>
    <t>венера</t>
  </si>
  <si>
    <t>луна</t>
  </si>
  <si>
    <t>всего</t>
  </si>
  <si>
    <t>проценты</t>
  </si>
  <si>
    <t>Ваш планетарный тип</t>
  </si>
  <si>
    <t>макс</t>
  </si>
  <si>
    <t>Вам нравится наблюдать и анализировать со стороны?</t>
  </si>
  <si>
    <t>Вы любите планировать, записывать, чертить схемы?</t>
  </si>
  <si>
    <t>Вам нравится все большое (машины, квартиры, предметы)?</t>
  </si>
  <si>
    <t xml:space="preserve">Вам нравится быть душой компании? </t>
  </si>
  <si>
    <t>№№</t>
  </si>
  <si>
    <t>ВОПРОС</t>
  </si>
  <si>
    <t>Вы "большой" человек?</t>
  </si>
  <si>
    <t>Вам нравится все большое (машины, квартиры, аксессуары)?</t>
  </si>
  <si>
    <t>Вам нравится соперничать и побеждать?</t>
  </si>
  <si>
    <t>Вы предпочитаете действовать, а не планировать?</t>
  </si>
  <si>
    <t>Вам легко сказать человеку правду в лицо, даже если она для него очень неприятна?</t>
  </si>
  <si>
    <t>Вы до последнего будете спорить и отстаивать свою точку зрения?</t>
  </si>
  <si>
    <t>-</t>
  </si>
  <si>
    <t>В речи Вы часто используете слова "давай, быстрее, короче"?</t>
  </si>
  <si>
    <t>Вы быстро выходите из себя и быстро отходите?</t>
  </si>
  <si>
    <t>Вы чрезвычайно любопытный человек?</t>
  </si>
  <si>
    <t>Вы суетливый человек?</t>
  </si>
  <si>
    <t>Вам обожаете общаться и знакомиться с новыми людьми?</t>
  </si>
  <si>
    <t>У вас множество мыслей в секунду и одна интереснее другой?</t>
  </si>
  <si>
    <t>Вы всегда в курсе, где в городе проходят различные мероприятия, акции и скидки?</t>
  </si>
  <si>
    <t>Вы обладаете множеством поверхностных знаний из разных сфер жизни и не любите глубоко вникать ни в какую определенную область?</t>
  </si>
  <si>
    <t>Вам жизненно необходимо делиться узнанной информацией с другими?</t>
  </si>
  <si>
    <t>Вы обожаете находиться в центре внимания?</t>
  </si>
  <si>
    <t>Вам нравится проводить много времени перед зеркалом?</t>
  </si>
  <si>
    <t>Вы чувствуете в себе актерские способности и Вам нравится выступать на публике?</t>
  </si>
  <si>
    <t>Вы всегда стараетесь произвести на людей яркое впечатление?</t>
  </si>
  <si>
    <t>Вы считаете себя чрезвычально обаятельным и ярким человеком?</t>
  </si>
  <si>
    <t>Вы считаете себе крайне исключительным и особенным человеком?</t>
  </si>
  <si>
    <t>Вам нравится фотографироваться и позировать для публики?</t>
  </si>
  <si>
    <t xml:space="preserve">Вы легко забываете о своих проблемах, когда Вы находитесь в центре внимания людей? </t>
  </si>
  <si>
    <t>Вам легко удается ограничить себя во всем (в еде, одежде, словах)?</t>
  </si>
  <si>
    <t>Вы невозмутимый и рассудительный человек?</t>
  </si>
  <si>
    <t>Вы не можете не наставлять и не учить других людей?</t>
  </si>
  <si>
    <t>Вы видите в людях только хорошее?</t>
  </si>
  <si>
    <t>Вы очень боитесь обидеть людей при общении?</t>
  </si>
  <si>
    <t>Вам обожаете заниматься с детьми и животными?</t>
  </si>
  <si>
    <t>Вы легко соглашаетесь на предложения пойти куда-либо?</t>
  </si>
  <si>
    <t>Вы всегда прощаете людей и быстро отходите, если Вас обидели?</t>
  </si>
  <si>
    <t>Вы готовы сделать все, если Вас попросят, но Вам тяжело проявлять инициативу?</t>
  </si>
  <si>
    <t>Вам не трудно с вниманием выслушивать и успокаивать плачущих Вам в жилетку людей?</t>
  </si>
  <si>
    <t>Вы очень щедрый человек?</t>
  </si>
  <si>
    <t>Вас уважает очень много людей и прислушиваются к Вам?</t>
  </si>
  <si>
    <t>Вам нравится делиться своими знаниями и жизненным опытом с окружающими, наставлять их?</t>
  </si>
  <si>
    <t>Вы обожаете, когда у Вас дома собирается много гостей?</t>
  </si>
  <si>
    <t>Вы - прирожденный дипломат и легко можете помирить спорящих людей?</t>
  </si>
  <si>
    <t>Вам нравится, когда все в компании вращается вокруг Вас и без Вас ничего не могут сделать?</t>
  </si>
  <si>
    <t>Вы считаете себя очень весомым и значимым человеком, к которому должны прислушиваться окружающие?</t>
  </si>
  <si>
    <t>Вы эмоциональный человек, принимающий все близко к сердцу?</t>
  </si>
  <si>
    <t>Ваше внутреннее состояние во многом определяется окружающей обстановкой?</t>
  </si>
  <si>
    <t>В одиночестве Вам комфортнее, чем в большой и шумной компании?</t>
  </si>
  <si>
    <t>Вы очень неохотно соглашаетесь на спонтанные мероприятия?</t>
  </si>
  <si>
    <t>Вам очень сложно доверится человеку и Вы делаете это только в самых крайних случаях?</t>
  </si>
  <si>
    <t>Вы часто ностальгируете по событиям прошлого?</t>
  </si>
  <si>
    <t>Вы живете в своем мире, куда нет входа посторонним для Вас людям?</t>
  </si>
  <si>
    <t>Вы творческий человек и  увлеченно до мелочей прорабатываете все детали любимого дела?</t>
  </si>
  <si>
    <t>Вы не представляете свою жизнь без творчества или любимого дела?</t>
  </si>
  <si>
    <t>да</t>
  </si>
  <si>
    <t>скорее да, чем нет</t>
  </si>
  <si>
    <t>ни да ни нет</t>
  </si>
  <si>
    <t>скорее нет, чем да</t>
  </si>
  <si>
    <t>нет</t>
  </si>
  <si>
    <t>д</t>
  </si>
  <si>
    <t>сд</t>
  </si>
  <si>
    <t>дн</t>
  </si>
  <si>
    <t>сн</t>
  </si>
  <si>
    <t>н</t>
  </si>
  <si>
    <t>СЛН</t>
  </si>
  <si>
    <t>ОТВЕТ</t>
  </si>
  <si>
    <t>критерий</t>
  </si>
  <si>
    <t xml:space="preserve">Фамилия </t>
  </si>
  <si>
    <t>Имя</t>
  </si>
  <si>
    <t>Дата рождения</t>
  </si>
  <si>
    <t>Дата прохождения теста</t>
  </si>
  <si>
    <t>При прохождении теста старайтесь давать однозначные ответы (ДА/НЕТ) и прибегайте к промежуточным ответам (СКОРЕЕ ДА/СКОРЕЕ НЕТ) только в крайнем случае. Ответ НИ ДА НИ НЕТ вообще не несет никакой смысловой нагрузки, поэтому используйте его, когда либо не понимаете вопрос, либо не можете ответить на него четко и определенно.</t>
  </si>
  <si>
    <t>ПРОЧТИТЕ ВНИМАТЕЛЬНО!!!</t>
  </si>
  <si>
    <t>№</t>
  </si>
  <si>
    <t>Отчество</t>
  </si>
  <si>
    <t>Место рождения</t>
  </si>
  <si>
    <t>Время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</si>
</sst>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266AA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0"/>
      <color theme="0"/>
      <name val="Times New Roman"/>
      <family val="1"/>
      <charset val="204"/>
    </font>
    <font>
      <i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color rgb="FF2266AA"/>
      <name val="Tahoma"/>
      <family val="2"/>
      <charset val="204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23" fillId="0" borderId="1" xfId="0" applyNumberFormat="1" applyFont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left" vertical="center"/>
    </xf>
    <xf numFmtId="14" fontId="21" fillId="0" borderId="1" xfId="0" applyNumberFormat="1" applyFont="1" applyBorder="1" applyAlignment="1" applyProtection="1">
      <alignment horizontal="left" vertical="center"/>
    </xf>
    <xf numFmtId="14" fontId="23" fillId="0" borderId="0" xfId="0" applyNumberFormat="1" applyFont="1" applyBorder="1" applyAlignment="1" applyProtection="1">
      <alignment horizontal="left" vertical="center"/>
    </xf>
    <xf numFmtId="14" fontId="25" fillId="0" borderId="1" xfId="0" applyNumberFormat="1" applyFont="1" applyBorder="1" applyAlignment="1" applyProtection="1">
      <alignment horizontal="left" vertical="center"/>
    </xf>
    <xf numFmtId="14" fontId="24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Диаграмма</a:t>
            </a:r>
            <a:r>
              <a:rPr lang="ru-RU" baseline="0"/>
              <a:t> планетарных типов</a:t>
            </a:r>
            <a:endParaRPr lang="ru-R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numFmt formatCode="0.0" sourceLinked="0"/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тест!$N$102:$T$102</c:f>
              <c:strCache>
                <c:ptCount val="7"/>
                <c:pt idx="0">
                  <c:v>марс</c:v>
                </c:pt>
                <c:pt idx="1">
                  <c:v>меркурий</c:v>
                </c:pt>
                <c:pt idx="2">
                  <c:v>солнце</c:v>
                </c:pt>
                <c:pt idx="3">
                  <c:v>сатурн</c:v>
                </c:pt>
                <c:pt idx="4">
                  <c:v>юпитер</c:v>
                </c:pt>
                <c:pt idx="5">
                  <c:v>венера</c:v>
                </c:pt>
                <c:pt idx="6">
                  <c:v>луна</c:v>
                </c:pt>
              </c:strCache>
            </c:strRef>
          </c:cat>
          <c:val>
            <c:numRef>
              <c:f>тест!$N$103:$T$103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400"/>
          </a:pPr>
          <a:endParaRPr lang="ru-RU"/>
        </a:p>
      </c:txPr>
    </c:legend>
    <c:plotVisOnly val="1"/>
    <c:dispBlanksAs val="gap"/>
    <c:showDLblsOverMax val="0"/>
  </c:chart>
  <c:spPr>
    <a:ln w="190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Диаграмма</a:t>
            </a:r>
            <a:r>
              <a:rPr lang="ru-RU" baseline="0"/>
              <a:t> планетарных типов</a:t>
            </a:r>
            <a:endParaRPr lang="ru-R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'тест 2'!$O$62:$U$62</c:f>
              <c:strCache>
                <c:ptCount val="1"/>
                <c:pt idx="0">
                  <c:v>МРС МРК СНЦ СТР Ю В Л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numFmt formatCode="0.0" sourceLinked="0"/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тест!$N$102:$T$102</c:f>
              <c:strCache>
                <c:ptCount val="7"/>
                <c:pt idx="0">
                  <c:v>марс</c:v>
                </c:pt>
                <c:pt idx="1">
                  <c:v>меркурий</c:v>
                </c:pt>
                <c:pt idx="2">
                  <c:v>солнце</c:v>
                </c:pt>
                <c:pt idx="3">
                  <c:v>сатурн</c:v>
                </c:pt>
                <c:pt idx="4">
                  <c:v>юпитер</c:v>
                </c:pt>
                <c:pt idx="5">
                  <c:v>венера</c:v>
                </c:pt>
                <c:pt idx="6">
                  <c:v>луна</c:v>
                </c:pt>
              </c:strCache>
            </c:strRef>
          </c:cat>
          <c:val>
            <c:numRef>
              <c:f>'тест 2'!$O$63:$U$63</c:f>
              <c:numCache>
                <c:formatCode>0.0</c:formatCode>
                <c:ptCount val="7"/>
                <c:pt idx="0">
                  <c:v>13.953488372093023</c:v>
                </c:pt>
                <c:pt idx="1">
                  <c:v>13.953488372093023</c:v>
                </c:pt>
                <c:pt idx="2">
                  <c:v>16.279069767441861</c:v>
                </c:pt>
                <c:pt idx="3">
                  <c:v>13.953488372093023</c:v>
                </c:pt>
                <c:pt idx="4">
                  <c:v>13.953488372093023</c:v>
                </c:pt>
                <c:pt idx="5">
                  <c:v>13.953488372093023</c:v>
                </c:pt>
                <c:pt idx="6">
                  <c:v>13.953488372093023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200"/>
          </a:pPr>
          <a:endParaRPr lang="ru-RU"/>
        </a:p>
      </c:txPr>
    </c:legend>
    <c:plotVisOnly val="1"/>
    <c:dispBlanksAs val="gap"/>
    <c:showDLblsOverMax val="0"/>
  </c:chart>
  <c:spPr>
    <a:ln w="1905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Диаграмма</a:t>
            </a:r>
            <a:r>
              <a:rPr lang="ru-RU" baseline="0"/>
              <a:t> планетарных типов</a:t>
            </a:r>
            <a:endParaRPr lang="ru-R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'тест 2 перемешанный'!$O$62:$U$62</c:f>
              <c:strCache>
                <c:ptCount val="1"/>
                <c:pt idx="0">
                  <c:v>МРС МРК СНЦ СТР Ю В Л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numFmt formatCode="0.0" sourceLinked="0"/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тест!$N$102:$T$102</c:f>
              <c:strCache>
                <c:ptCount val="7"/>
                <c:pt idx="0">
                  <c:v>марс</c:v>
                </c:pt>
                <c:pt idx="1">
                  <c:v>меркурий</c:v>
                </c:pt>
                <c:pt idx="2">
                  <c:v>солнце</c:v>
                </c:pt>
                <c:pt idx="3">
                  <c:v>сатурн</c:v>
                </c:pt>
                <c:pt idx="4">
                  <c:v>юпитер</c:v>
                </c:pt>
                <c:pt idx="5">
                  <c:v>венера</c:v>
                </c:pt>
                <c:pt idx="6">
                  <c:v>луна</c:v>
                </c:pt>
              </c:strCache>
            </c:strRef>
          </c:cat>
          <c:val>
            <c:numRef>
              <c:f>'тест 2 перемешанный'!$O$63:$U$63</c:f>
              <c:numCache>
                <c:formatCode>0.0</c:formatCode>
                <c:ptCount val="7"/>
                <c:pt idx="0">
                  <c:v>9.2140921409214087</c:v>
                </c:pt>
                <c:pt idx="1">
                  <c:v>7.5880758807588071</c:v>
                </c:pt>
                <c:pt idx="2">
                  <c:v>7.3170731707317067</c:v>
                </c:pt>
                <c:pt idx="3">
                  <c:v>18.97018970189702</c:v>
                </c:pt>
                <c:pt idx="4">
                  <c:v>17.615176151761517</c:v>
                </c:pt>
                <c:pt idx="5">
                  <c:v>13.279132791327914</c:v>
                </c:pt>
                <c:pt idx="6">
                  <c:v>26.016260162601629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200"/>
          </a:pPr>
          <a:endParaRPr lang="ru-RU"/>
        </a:p>
      </c:txPr>
    </c:legend>
    <c:plotVisOnly val="1"/>
    <c:dispBlanksAs val="gap"/>
    <c:showDLblsOverMax val="0"/>
  </c:chart>
  <c:spPr>
    <a:ln w="1905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Диаграмма</a:t>
            </a:r>
            <a:r>
              <a:rPr lang="ru-RU" baseline="0"/>
              <a:t> планетарных типов</a:t>
            </a:r>
            <a:endParaRPr lang="ru-RU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numFmt formatCode="0.0" sourceLinked="0"/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тест!$N$102:$T$102</c:f>
              <c:strCache>
                <c:ptCount val="7"/>
                <c:pt idx="0">
                  <c:v>марс</c:v>
                </c:pt>
                <c:pt idx="1">
                  <c:v>меркурий</c:v>
                </c:pt>
                <c:pt idx="2">
                  <c:v>солнце</c:v>
                </c:pt>
                <c:pt idx="3">
                  <c:v>сатурн</c:v>
                </c:pt>
                <c:pt idx="4">
                  <c:v>юпитер</c:v>
                </c:pt>
                <c:pt idx="5">
                  <c:v>венера</c:v>
                </c:pt>
                <c:pt idx="6">
                  <c:v>луна</c:v>
                </c:pt>
              </c:strCache>
            </c:strRef>
          </c:cat>
          <c:val>
            <c:numRef>
              <c:f>'тест готовый'!$O$80:$U$80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400"/>
          </a:pPr>
          <a:endParaRPr lang="ru-RU"/>
        </a:p>
      </c:txPr>
    </c:legend>
    <c:plotVisOnly val="0"/>
    <c:dispBlanksAs val="gap"/>
    <c:showDLblsOverMax val="0"/>
  </c:chart>
  <c:spPr>
    <a:ln w="190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104</xdr:row>
      <xdr:rowOff>6724</xdr:rowOff>
    </xdr:from>
    <xdr:to>
      <xdr:col>21</xdr:col>
      <xdr:colOff>599516</xdr:colOff>
      <xdr:row>123</xdr:row>
      <xdr:rowOff>11206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64</xdr:row>
      <xdr:rowOff>19050</xdr:rowOff>
    </xdr:from>
    <xdr:to>
      <xdr:col>29</xdr:col>
      <xdr:colOff>104775</xdr:colOff>
      <xdr:row>83</xdr:row>
      <xdr:rowOff>23532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199307</xdr:colOff>
      <xdr:row>71</xdr:row>
      <xdr:rowOff>19050</xdr:rowOff>
    </xdr:from>
    <xdr:to>
      <xdr:col>3</xdr:col>
      <xdr:colOff>1148572</xdr:colOff>
      <xdr:row>90</xdr:row>
      <xdr:rowOff>23532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0</xdr:rowOff>
    </xdr:from>
    <xdr:to>
      <xdr:col>3</xdr:col>
      <xdr:colOff>992038</xdr:colOff>
      <xdr:row>107</xdr:row>
      <xdr:rowOff>0</xdr:rowOff>
    </xdr:to>
    <xdr:graphicFrame macro="">
      <xdr:nvGraphicFramePr>
        <xdr:cNvPr id="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7"/>
  <sheetViews>
    <sheetView zoomScale="70" zoomScaleNormal="70" workbookViewId="0">
      <selection activeCell="F108" sqref="F108"/>
    </sheetView>
  </sheetViews>
  <sheetFormatPr defaultColWidth="9.140625" defaultRowHeight="15" x14ac:dyDescent="0.25"/>
  <cols>
    <col min="1" max="1" width="6.140625" style="6" customWidth="1"/>
    <col min="2" max="2" width="4.28515625" style="6" customWidth="1"/>
    <col min="3" max="3" width="47.5703125" style="20" customWidth="1"/>
    <col min="4" max="4" width="13.140625" style="6" customWidth="1"/>
    <col min="5" max="5" width="11" style="25" customWidth="1"/>
    <col min="6" max="11" width="7.140625" style="6" customWidth="1"/>
    <col min="12" max="12" width="6.85546875" style="6" customWidth="1"/>
    <col min="13" max="13" width="7.140625" style="25" customWidth="1"/>
    <col min="14" max="17" width="7.140625" style="6" customWidth="1"/>
    <col min="18" max="20" width="9.140625" style="6" customWidth="1"/>
    <col min="21" max="16384" width="9.140625" style="6"/>
  </cols>
  <sheetData>
    <row r="1" spans="2:20" s="28" customFormat="1" ht="51" x14ac:dyDescent="0.25">
      <c r="B1" s="8" t="s">
        <v>131</v>
      </c>
      <c r="C1" s="9" t="s">
        <v>132</v>
      </c>
      <c r="D1" s="27" t="s">
        <v>105</v>
      </c>
      <c r="E1" s="24"/>
      <c r="F1" s="9" t="s">
        <v>107</v>
      </c>
      <c r="G1" s="10" t="s">
        <v>108</v>
      </c>
      <c r="H1" s="10" t="s">
        <v>109</v>
      </c>
      <c r="I1" s="10" t="s">
        <v>110</v>
      </c>
      <c r="J1" s="10" t="s">
        <v>111</v>
      </c>
      <c r="K1" s="10" t="s">
        <v>112</v>
      </c>
      <c r="L1" s="10" t="s">
        <v>113</v>
      </c>
      <c r="M1" s="24"/>
      <c r="N1" s="9" t="s">
        <v>107</v>
      </c>
      <c r="O1" s="10" t="s">
        <v>108</v>
      </c>
      <c r="P1" s="10" t="s">
        <v>109</v>
      </c>
      <c r="Q1" s="10" t="s">
        <v>110</v>
      </c>
      <c r="R1" s="10" t="s">
        <v>111</v>
      </c>
      <c r="S1" s="10" t="s">
        <v>112</v>
      </c>
      <c r="T1" s="10" t="s">
        <v>113</v>
      </c>
    </row>
    <row r="2" spans="2:20" x14ac:dyDescent="0.25">
      <c r="B2" s="7">
        <v>1</v>
      </c>
      <c r="C2" s="4" t="s">
        <v>46</v>
      </c>
      <c r="D2" s="23"/>
      <c r="E2" s="24"/>
      <c r="F2" s="7">
        <v>1</v>
      </c>
      <c r="G2" s="7">
        <v>1</v>
      </c>
      <c r="H2" s="7">
        <v>1</v>
      </c>
      <c r="I2" s="7">
        <v>1</v>
      </c>
      <c r="J2" s="7">
        <v>0</v>
      </c>
      <c r="K2" s="7">
        <v>0</v>
      </c>
      <c r="L2" s="7">
        <v>0</v>
      </c>
      <c r="M2" s="12"/>
      <c r="N2" s="7">
        <f>$D2*F2</f>
        <v>0</v>
      </c>
      <c r="O2" s="7">
        <f t="shared" ref="O2:T2" si="0">$D2*G2</f>
        <v>0</v>
      </c>
      <c r="P2" s="7">
        <f t="shared" si="0"/>
        <v>0</v>
      </c>
      <c r="Q2" s="7">
        <f t="shared" si="0"/>
        <v>0</v>
      </c>
      <c r="R2" s="7">
        <f t="shared" si="0"/>
        <v>0</v>
      </c>
      <c r="S2" s="7">
        <f t="shared" si="0"/>
        <v>0</v>
      </c>
      <c r="T2" s="7">
        <f t="shared" si="0"/>
        <v>0</v>
      </c>
    </row>
    <row r="3" spans="2:20" ht="25.5" x14ac:dyDescent="0.25">
      <c r="B3" s="5">
        <v>2</v>
      </c>
      <c r="C3" s="2" t="s">
        <v>70</v>
      </c>
      <c r="D3" s="23"/>
      <c r="E3" s="24"/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2</v>
      </c>
      <c r="L3" s="5">
        <v>1</v>
      </c>
      <c r="M3" s="12"/>
      <c r="N3" s="5">
        <f t="shared" ref="N3:N66" si="1">$D3*F3</f>
        <v>0</v>
      </c>
      <c r="O3" s="5">
        <f t="shared" ref="O3:O66" si="2">$D3*G3</f>
        <v>0</v>
      </c>
      <c r="P3" s="5">
        <f t="shared" ref="P3:P66" si="3">$D3*H3</f>
        <v>0</v>
      </c>
      <c r="Q3" s="5">
        <f t="shared" ref="Q3:Q66" si="4">$D3*I3</f>
        <v>0</v>
      </c>
      <c r="R3" s="5">
        <f t="shared" ref="R3:R66" si="5">$D3*J3</f>
        <v>0</v>
      </c>
      <c r="S3" s="5">
        <f t="shared" ref="S3:S66" si="6">$D3*K3</f>
        <v>0</v>
      </c>
      <c r="T3" s="5">
        <f t="shared" ref="T3:T66" si="7">$D3*L3</f>
        <v>0</v>
      </c>
    </row>
    <row r="4" spans="2:20" x14ac:dyDescent="0.25">
      <c r="B4" s="7">
        <v>3</v>
      </c>
      <c r="C4" s="4" t="s">
        <v>34</v>
      </c>
      <c r="D4" s="23"/>
      <c r="E4" s="24"/>
      <c r="F4" s="7">
        <v>0</v>
      </c>
      <c r="G4" s="7">
        <v>2</v>
      </c>
      <c r="H4" s="7">
        <v>1</v>
      </c>
      <c r="I4" s="7">
        <v>1</v>
      </c>
      <c r="J4" s="7">
        <v>0</v>
      </c>
      <c r="K4" s="7">
        <v>0</v>
      </c>
      <c r="L4" s="7">
        <v>0</v>
      </c>
      <c r="M4" s="12"/>
      <c r="N4" s="7">
        <f t="shared" si="1"/>
        <v>0</v>
      </c>
      <c r="O4" s="7">
        <f t="shared" si="2"/>
        <v>0</v>
      </c>
      <c r="P4" s="7">
        <f t="shared" si="3"/>
        <v>0</v>
      </c>
      <c r="Q4" s="7">
        <f t="shared" si="4"/>
        <v>0</v>
      </c>
      <c r="R4" s="7">
        <f t="shared" si="5"/>
        <v>0</v>
      </c>
      <c r="S4" s="7">
        <f t="shared" si="6"/>
        <v>0</v>
      </c>
      <c r="T4" s="7">
        <f t="shared" si="7"/>
        <v>0</v>
      </c>
    </row>
    <row r="5" spans="2:20" x14ac:dyDescent="0.25">
      <c r="B5" s="5">
        <v>4</v>
      </c>
      <c r="C5" s="2" t="s">
        <v>21</v>
      </c>
      <c r="D5" s="23"/>
      <c r="E5" s="24"/>
      <c r="F5" s="5">
        <v>0</v>
      </c>
      <c r="G5" s="5">
        <v>0</v>
      </c>
      <c r="H5" s="5">
        <v>0</v>
      </c>
      <c r="I5" s="5">
        <v>0</v>
      </c>
      <c r="J5" s="5">
        <v>3</v>
      </c>
      <c r="K5" s="5">
        <v>1</v>
      </c>
      <c r="L5" s="5">
        <v>0</v>
      </c>
      <c r="M5" s="12"/>
      <c r="N5" s="5">
        <f t="shared" si="1"/>
        <v>0</v>
      </c>
      <c r="O5" s="5">
        <f t="shared" si="2"/>
        <v>0</v>
      </c>
      <c r="P5" s="5">
        <f t="shared" si="3"/>
        <v>0</v>
      </c>
      <c r="Q5" s="5">
        <f t="shared" si="4"/>
        <v>0</v>
      </c>
      <c r="R5" s="5">
        <f t="shared" si="5"/>
        <v>0</v>
      </c>
      <c r="S5" s="5">
        <f t="shared" si="6"/>
        <v>0</v>
      </c>
      <c r="T5" s="5">
        <f t="shared" si="7"/>
        <v>0</v>
      </c>
    </row>
    <row r="6" spans="2:20" x14ac:dyDescent="0.25">
      <c r="B6" s="7">
        <v>5</v>
      </c>
      <c r="C6" s="4" t="s">
        <v>84</v>
      </c>
      <c r="D6" s="23"/>
      <c r="E6" s="24"/>
      <c r="F6" s="7">
        <v>0</v>
      </c>
      <c r="G6" s="7">
        <v>0</v>
      </c>
      <c r="H6" s="7">
        <v>3</v>
      </c>
      <c r="I6" s="7">
        <v>0</v>
      </c>
      <c r="J6" s="7">
        <v>0</v>
      </c>
      <c r="K6" s="7">
        <v>3</v>
      </c>
      <c r="L6" s="7">
        <v>0</v>
      </c>
      <c r="M6" s="12"/>
      <c r="N6" s="7">
        <f t="shared" si="1"/>
        <v>0</v>
      </c>
      <c r="O6" s="7">
        <f t="shared" si="2"/>
        <v>0</v>
      </c>
      <c r="P6" s="7">
        <f t="shared" si="3"/>
        <v>0</v>
      </c>
      <c r="Q6" s="7">
        <f t="shared" si="4"/>
        <v>0</v>
      </c>
      <c r="R6" s="7">
        <f t="shared" si="5"/>
        <v>0</v>
      </c>
      <c r="S6" s="7">
        <f t="shared" si="6"/>
        <v>0</v>
      </c>
      <c r="T6" s="7">
        <f t="shared" si="7"/>
        <v>0</v>
      </c>
    </row>
    <row r="7" spans="2:20" x14ac:dyDescent="0.25">
      <c r="B7" s="5">
        <v>6</v>
      </c>
      <c r="C7" s="2" t="s">
        <v>7</v>
      </c>
      <c r="D7" s="23"/>
      <c r="E7" s="24"/>
      <c r="F7" s="5">
        <v>0</v>
      </c>
      <c r="G7" s="5">
        <v>0</v>
      </c>
      <c r="H7" s="5">
        <v>0</v>
      </c>
      <c r="I7" s="5">
        <v>0</v>
      </c>
      <c r="J7" s="5">
        <v>3</v>
      </c>
      <c r="K7" s="5">
        <v>3</v>
      </c>
      <c r="L7" s="5">
        <v>0</v>
      </c>
      <c r="M7" s="12"/>
      <c r="N7" s="5">
        <f t="shared" si="1"/>
        <v>0</v>
      </c>
      <c r="O7" s="5">
        <f t="shared" si="2"/>
        <v>0</v>
      </c>
      <c r="P7" s="5">
        <f t="shared" si="3"/>
        <v>0</v>
      </c>
      <c r="Q7" s="5">
        <f t="shared" si="4"/>
        <v>0</v>
      </c>
      <c r="R7" s="5">
        <f t="shared" si="5"/>
        <v>0</v>
      </c>
      <c r="S7" s="5">
        <f t="shared" si="6"/>
        <v>0</v>
      </c>
      <c r="T7" s="5">
        <f t="shared" si="7"/>
        <v>0</v>
      </c>
    </row>
    <row r="8" spans="2:20" x14ac:dyDescent="0.25">
      <c r="B8" s="7">
        <v>7</v>
      </c>
      <c r="C8" s="4" t="s">
        <v>56</v>
      </c>
      <c r="D8" s="23"/>
      <c r="E8" s="12"/>
      <c r="F8" s="7">
        <v>0</v>
      </c>
      <c r="G8" s="7">
        <v>0</v>
      </c>
      <c r="H8" s="7">
        <v>0</v>
      </c>
      <c r="I8" s="7">
        <v>3</v>
      </c>
      <c r="J8" s="7">
        <v>0</v>
      </c>
      <c r="K8" s="7">
        <v>0</v>
      </c>
      <c r="L8" s="7">
        <v>0</v>
      </c>
      <c r="M8" s="12"/>
      <c r="N8" s="7">
        <f t="shared" si="1"/>
        <v>0</v>
      </c>
      <c r="O8" s="7">
        <f t="shared" si="2"/>
        <v>0</v>
      </c>
      <c r="P8" s="7">
        <f t="shared" si="3"/>
        <v>0</v>
      </c>
      <c r="Q8" s="7">
        <f t="shared" si="4"/>
        <v>0</v>
      </c>
      <c r="R8" s="7">
        <f t="shared" si="5"/>
        <v>0</v>
      </c>
      <c r="S8" s="7">
        <f t="shared" si="6"/>
        <v>0</v>
      </c>
      <c r="T8" s="7">
        <f t="shared" si="7"/>
        <v>0</v>
      </c>
    </row>
    <row r="9" spans="2:20" x14ac:dyDescent="0.25">
      <c r="B9" s="5">
        <v>8</v>
      </c>
      <c r="C9" s="3" t="s">
        <v>47</v>
      </c>
      <c r="D9" s="23"/>
      <c r="E9" s="12"/>
      <c r="F9" s="5">
        <v>1</v>
      </c>
      <c r="G9" s="5">
        <v>0</v>
      </c>
      <c r="H9" s="5">
        <v>0</v>
      </c>
      <c r="I9" s="5">
        <v>2</v>
      </c>
      <c r="J9" s="5">
        <v>0</v>
      </c>
      <c r="K9" s="5">
        <v>0</v>
      </c>
      <c r="L9" s="5">
        <v>1</v>
      </c>
      <c r="M9" s="12"/>
      <c r="N9" s="5">
        <f t="shared" si="1"/>
        <v>0</v>
      </c>
      <c r="O9" s="5">
        <f t="shared" si="2"/>
        <v>0</v>
      </c>
      <c r="P9" s="5">
        <f t="shared" si="3"/>
        <v>0</v>
      </c>
      <c r="Q9" s="5">
        <f t="shared" si="4"/>
        <v>0</v>
      </c>
      <c r="R9" s="5">
        <f t="shared" si="5"/>
        <v>0</v>
      </c>
      <c r="S9" s="5">
        <f t="shared" si="6"/>
        <v>0</v>
      </c>
      <c r="T9" s="5">
        <f t="shared" si="7"/>
        <v>0</v>
      </c>
    </row>
    <row r="10" spans="2:20" x14ac:dyDescent="0.25">
      <c r="B10" s="7">
        <v>9</v>
      </c>
      <c r="C10" s="4" t="s">
        <v>71</v>
      </c>
      <c r="D10" s="23"/>
      <c r="E10" s="12"/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3</v>
      </c>
      <c r="L10" s="7">
        <v>3</v>
      </c>
      <c r="M10" s="12"/>
      <c r="N10" s="7">
        <f t="shared" si="1"/>
        <v>0</v>
      </c>
      <c r="O10" s="7">
        <f t="shared" si="2"/>
        <v>0</v>
      </c>
      <c r="P10" s="7">
        <f t="shared" si="3"/>
        <v>0</v>
      </c>
      <c r="Q10" s="7">
        <f t="shared" si="4"/>
        <v>0</v>
      </c>
      <c r="R10" s="7">
        <f t="shared" si="5"/>
        <v>0</v>
      </c>
      <c r="S10" s="7">
        <f t="shared" si="6"/>
        <v>0</v>
      </c>
      <c r="T10" s="7">
        <f t="shared" si="7"/>
        <v>0</v>
      </c>
    </row>
    <row r="11" spans="2:20" x14ac:dyDescent="0.25">
      <c r="B11" s="5">
        <v>10</v>
      </c>
      <c r="C11" s="2" t="s">
        <v>35</v>
      </c>
      <c r="D11" s="23"/>
      <c r="E11" s="12"/>
      <c r="F11" s="5">
        <v>0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12"/>
      <c r="N11" s="5">
        <f t="shared" si="1"/>
        <v>0</v>
      </c>
      <c r="O11" s="5">
        <f t="shared" si="2"/>
        <v>0</v>
      </c>
      <c r="P11" s="5">
        <f t="shared" si="3"/>
        <v>0</v>
      </c>
      <c r="Q11" s="5">
        <f t="shared" si="4"/>
        <v>0</v>
      </c>
      <c r="R11" s="5">
        <f t="shared" si="5"/>
        <v>0</v>
      </c>
      <c r="S11" s="5">
        <f t="shared" si="6"/>
        <v>0</v>
      </c>
      <c r="T11" s="5">
        <f t="shared" si="7"/>
        <v>0</v>
      </c>
    </row>
    <row r="12" spans="2:20" x14ac:dyDescent="0.25">
      <c r="B12" s="7">
        <v>11</v>
      </c>
      <c r="C12" s="4" t="s">
        <v>22</v>
      </c>
      <c r="D12" s="23"/>
      <c r="E12" s="12"/>
      <c r="F12" s="7">
        <v>1</v>
      </c>
      <c r="G12" s="7">
        <v>0</v>
      </c>
      <c r="H12" s="7">
        <v>1</v>
      </c>
      <c r="I12" s="7">
        <v>0</v>
      </c>
      <c r="J12" s="7">
        <v>3</v>
      </c>
      <c r="K12" s="7">
        <v>0</v>
      </c>
      <c r="L12" s="7">
        <v>0</v>
      </c>
      <c r="M12" s="12"/>
      <c r="N12" s="7">
        <f t="shared" si="1"/>
        <v>0</v>
      </c>
      <c r="O12" s="7">
        <f t="shared" si="2"/>
        <v>0</v>
      </c>
      <c r="P12" s="7">
        <f t="shared" si="3"/>
        <v>0</v>
      </c>
      <c r="Q12" s="7">
        <f t="shared" si="4"/>
        <v>0</v>
      </c>
      <c r="R12" s="7">
        <f t="shared" si="5"/>
        <v>0</v>
      </c>
      <c r="S12" s="7">
        <f t="shared" si="6"/>
        <v>0</v>
      </c>
      <c r="T12" s="7">
        <f t="shared" si="7"/>
        <v>0</v>
      </c>
    </row>
    <row r="13" spans="2:20" ht="25.5" x14ac:dyDescent="0.25">
      <c r="B13" s="5">
        <v>12</v>
      </c>
      <c r="C13" s="2" t="s">
        <v>85</v>
      </c>
      <c r="D13" s="23"/>
      <c r="E13" s="12"/>
      <c r="F13" s="5">
        <v>0</v>
      </c>
      <c r="G13" s="5">
        <v>1</v>
      </c>
      <c r="H13" s="5">
        <v>3</v>
      </c>
      <c r="I13" s="5">
        <v>0</v>
      </c>
      <c r="J13" s="5">
        <v>3</v>
      </c>
      <c r="K13" s="5">
        <v>0</v>
      </c>
      <c r="L13" s="5">
        <v>0</v>
      </c>
      <c r="M13" s="12"/>
      <c r="N13" s="5">
        <f t="shared" si="1"/>
        <v>0</v>
      </c>
      <c r="O13" s="5">
        <f t="shared" si="2"/>
        <v>0</v>
      </c>
      <c r="P13" s="5">
        <f t="shared" si="3"/>
        <v>0</v>
      </c>
      <c r="Q13" s="5">
        <f t="shared" si="4"/>
        <v>0</v>
      </c>
      <c r="R13" s="5">
        <f t="shared" si="5"/>
        <v>0</v>
      </c>
      <c r="S13" s="5">
        <f t="shared" si="6"/>
        <v>0</v>
      </c>
      <c r="T13" s="5">
        <f t="shared" si="7"/>
        <v>0</v>
      </c>
    </row>
    <row r="14" spans="2:20" ht="25.5" x14ac:dyDescent="0.25">
      <c r="B14" s="7">
        <v>13</v>
      </c>
      <c r="C14" s="4" t="s">
        <v>8</v>
      </c>
      <c r="D14" s="23"/>
      <c r="E14" s="12"/>
      <c r="F14" s="7">
        <v>0</v>
      </c>
      <c r="G14" s="7">
        <v>0</v>
      </c>
      <c r="H14" s="7">
        <v>0</v>
      </c>
      <c r="I14" s="7">
        <v>0</v>
      </c>
      <c r="J14" s="7">
        <v>1</v>
      </c>
      <c r="K14" s="7">
        <v>3</v>
      </c>
      <c r="L14" s="7">
        <v>0</v>
      </c>
      <c r="M14" s="12"/>
      <c r="N14" s="7">
        <f t="shared" si="1"/>
        <v>0</v>
      </c>
      <c r="O14" s="7">
        <f t="shared" si="2"/>
        <v>0</v>
      </c>
      <c r="P14" s="7">
        <f t="shared" si="3"/>
        <v>0</v>
      </c>
      <c r="Q14" s="7">
        <f t="shared" si="4"/>
        <v>0</v>
      </c>
      <c r="R14" s="7">
        <f t="shared" si="5"/>
        <v>0</v>
      </c>
      <c r="S14" s="7">
        <f t="shared" si="6"/>
        <v>0</v>
      </c>
      <c r="T14" s="7">
        <f t="shared" si="7"/>
        <v>0</v>
      </c>
    </row>
    <row r="15" spans="2:20" x14ac:dyDescent="0.25">
      <c r="B15" s="5">
        <v>14</v>
      </c>
      <c r="C15" s="2" t="s">
        <v>57</v>
      </c>
      <c r="D15" s="23"/>
      <c r="E15" s="12"/>
      <c r="F15" s="5">
        <v>0</v>
      </c>
      <c r="G15" s="5">
        <v>0</v>
      </c>
      <c r="H15" s="5">
        <v>0</v>
      </c>
      <c r="I15" s="5">
        <v>3</v>
      </c>
      <c r="J15" s="5">
        <v>0</v>
      </c>
      <c r="K15" s="5">
        <v>0</v>
      </c>
      <c r="L15" s="5">
        <v>1</v>
      </c>
      <c r="M15" s="12"/>
      <c r="N15" s="5">
        <f t="shared" si="1"/>
        <v>0</v>
      </c>
      <c r="O15" s="5">
        <f t="shared" si="2"/>
        <v>0</v>
      </c>
      <c r="P15" s="5">
        <f t="shared" si="3"/>
        <v>0</v>
      </c>
      <c r="Q15" s="5">
        <f t="shared" si="4"/>
        <v>0</v>
      </c>
      <c r="R15" s="5">
        <f t="shared" si="5"/>
        <v>0</v>
      </c>
      <c r="S15" s="5">
        <f t="shared" si="6"/>
        <v>0</v>
      </c>
      <c r="T15" s="5">
        <f t="shared" si="7"/>
        <v>0</v>
      </c>
    </row>
    <row r="16" spans="2:20" x14ac:dyDescent="0.25">
      <c r="B16" s="7">
        <v>15</v>
      </c>
      <c r="C16" s="4" t="s">
        <v>48</v>
      </c>
      <c r="D16" s="23"/>
      <c r="E16" s="12"/>
      <c r="F16" s="7">
        <v>3</v>
      </c>
      <c r="G16" s="7">
        <v>1</v>
      </c>
      <c r="H16" s="7">
        <v>1</v>
      </c>
      <c r="I16" s="7">
        <v>1</v>
      </c>
      <c r="J16" s="7">
        <v>0</v>
      </c>
      <c r="K16" s="7">
        <v>0</v>
      </c>
      <c r="L16" s="7">
        <v>0</v>
      </c>
      <c r="M16" s="12"/>
      <c r="N16" s="7">
        <f t="shared" si="1"/>
        <v>0</v>
      </c>
      <c r="O16" s="7">
        <f t="shared" si="2"/>
        <v>0</v>
      </c>
      <c r="P16" s="7">
        <f t="shared" si="3"/>
        <v>0</v>
      </c>
      <c r="Q16" s="7">
        <f t="shared" si="4"/>
        <v>0</v>
      </c>
      <c r="R16" s="7">
        <f t="shared" si="5"/>
        <v>0</v>
      </c>
      <c r="S16" s="7">
        <f t="shared" si="6"/>
        <v>0</v>
      </c>
      <c r="T16" s="7">
        <f t="shared" si="7"/>
        <v>0</v>
      </c>
    </row>
    <row r="17" spans="2:20" ht="25.5" x14ac:dyDescent="0.25">
      <c r="B17" s="5">
        <v>16</v>
      </c>
      <c r="C17" s="2" t="s">
        <v>72</v>
      </c>
      <c r="D17" s="23"/>
      <c r="E17" s="12"/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2</v>
      </c>
      <c r="M17" s="12"/>
      <c r="N17" s="5">
        <f t="shared" si="1"/>
        <v>0</v>
      </c>
      <c r="O17" s="5">
        <f t="shared" si="2"/>
        <v>0</v>
      </c>
      <c r="P17" s="5">
        <f t="shared" si="3"/>
        <v>0</v>
      </c>
      <c r="Q17" s="5">
        <f t="shared" si="4"/>
        <v>0</v>
      </c>
      <c r="R17" s="5">
        <f t="shared" si="5"/>
        <v>0</v>
      </c>
      <c r="S17" s="5">
        <f t="shared" si="6"/>
        <v>0</v>
      </c>
      <c r="T17" s="5">
        <f t="shared" si="7"/>
        <v>0</v>
      </c>
    </row>
    <row r="18" spans="2:20" x14ac:dyDescent="0.25">
      <c r="B18" s="7">
        <v>17</v>
      </c>
      <c r="C18" s="4" t="s">
        <v>36</v>
      </c>
      <c r="D18" s="23"/>
      <c r="E18" s="12"/>
      <c r="F18" s="7">
        <v>0</v>
      </c>
      <c r="G18" s="7">
        <v>2</v>
      </c>
      <c r="H18" s="7">
        <v>0</v>
      </c>
      <c r="I18" s="7">
        <v>1</v>
      </c>
      <c r="J18" s="7">
        <v>0</v>
      </c>
      <c r="K18" s="7">
        <v>0</v>
      </c>
      <c r="L18" s="7">
        <v>1</v>
      </c>
      <c r="M18" s="12"/>
      <c r="N18" s="7">
        <f t="shared" si="1"/>
        <v>0</v>
      </c>
      <c r="O18" s="7">
        <f t="shared" si="2"/>
        <v>0</v>
      </c>
      <c r="P18" s="7">
        <f t="shared" si="3"/>
        <v>0</v>
      </c>
      <c r="Q18" s="7">
        <f t="shared" si="4"/>
        <v>0</v>
      </c>
      <c r="R18" s="7">
        <f t="shared" si="5"/>
        <v>0</v>
      </c>
      <c r="S18" s="7">
        <f t="shared" si="6"/>
        <v>0</v>
      </c>
      <c r="T18" s="7">
        <f t="shared" si="7"/>
        <v>0</v>
      </c>
    </row>
    <row r="19" spans="2:20" x14ac:dyDescent="0.25">
      <c r="B19" s="5">
        <v>18</v>
      </c>
      <c r="C19" s="2" t="s">
        <v>23</v>
      </c>
      <c r="D19" s="23"/>
      <c r="E19" s="12"/>
      <c r="F19" s="5">
        <v>0</v>
      </c>
      <c r="G19" s="5">
        <v>0</v>
      </c>
      <c r="H19" s="5">
        <v>1</v>
      </c>
      <c r="I19" s="5">
        <v>0</v>
      </c>
      <c r="J19" s="5">
        <v>3</v>
      </c>
      <c r="K19" s="5">
        <v>0</v>
      </c>
      <c r="L19" s="5">
        <v>0</v>
      </c>
      <c r="M19" s="12"/>
      <c r="N19" s="5">
        <f t="shared" si="1"/>
        <v>0</v>
      </c>
      <c r="O19" s="5">
        <f t="shared" si="2"/>
        <v>0</v>
      </c>
      <c r="P19" s="5">
        <f t="shared" si="3"/>
        <v>0</v>
      </c>
      <c r="Q19" s="5">
        <f t="shared" si="4"/>
        <v>0</v>
      </c>
      <c r="R19" s="5">
        <f t="shared" si="5"/>
        <v>0</v>
      </c>
      <c r="S19" s="5">
        <f t="shared" si="6"/>
        <v>0</v>
      </c>
      <c r="T19" s="5">
        <f t="shared" si="7"/>
        <v>0</v>
      </c>
    </row>
    <row r="20" spans="2:20" ht="25.5" x14ac:dyDescent="0.25">
      <c r="B20" s="7">
        <v>19</v>
      </c>
      <c r="C20" s="4" t="s">
        <v>86</v>
      </c>
      <c r="D20" s="23"/>
      <c r="E20" s="12"/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12"/>
      <c r="N20" s="7">
        <f t="shared" si="1"/>
        <v>0</v>
      </c>
      <c r="O20" s="7">
        <f t="shared" si="2"/>
        <v>0</v>
      </c>
      <c r="P20" s="7">
        <f t="shared" si="3"/>
        <v>0</v>
      </c>
      <c r="Q20" s="7">
        <f t="shared" si="4"/>
        <v>0</v>
      </c>
      <c r="R20" s="7">
        <f t="shared" si="5"/>
        <v>0</v>
      </c>
      <c r="S20" s="7">
        <f t="shared" si="6"/>
        <v>0</v>
      </c>
      <c r="T20" s="7">
        <f t="shared" si="7"/>
        <v>0</v>
      </c>
    </row>
    <row r="21" spans="2:20" ht="25.5" x14ac:dyDescent="0.25">
      <c r="B21" s="5">
        <v>20</v>
      </c>
      <c r="C21" s="2" t="s">
        <v>9</v>
      </c>
      <c r="D21" s="23"/>
      <c r="E21" s="12"/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1</v>
      </c>
      <c r="L21" s="5">
        <v>1</v>
      </c>
      <c r="M21" s="12"/>
      <c r="N21" s="5">
        <f t="shared" si="1"/>
        <v>0</v>
      </c>
      <c r="O21" s="5">
        <f t="shared" si="2"/>
        <v>0</v>
      </c>
      <c r="P21" s="5">
        <f t="shared" si="3"/>
        <v>0</v>
      </c>
      <c r="Q21" s="5">
        <f t="shared" si="4"/>
        <v>0</v>
      </c>
      <c r="R21" s="5">
        <f t="shared" si="5"/>
        <v>0</v>
      </c>
      <c r="S21" s="5">
        <f t="shared" si="6"/>
        <v>0</v>
      </c>
      <c r="T21" s="5">
        <f t="shared" si="7"/>
        <v>0</v>
      </c>
    </row>
    <row r="22" spans="2:20" ht="25.5" x14ac:dyDescent="0.25">
      <c r="B22" s="7">
        <v>21</v>
      </c>
      <c r="C22" s="4" t="s">
        <v>58</v>
      </c>
      <c r="D22" s="23"/>
      <c r="E22" s="12"/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  <c r="M22" s="12"/>
      <c r="N22" s="7">
        <f t="shared" si="1"/>
        <v>0</v>
      </c>
      <c r="O22" s="7">
        <f t="shared" si="2"/>
        <v>0</v>
      </c>
      <c r="P22" s="7">
        <f t="shared" si="3"/>
        <v>0</v>
      </c>
      <c r="Q22" s="7">
        <f t="shared" si="4"/>
        <v>0</v>
      </c>
      <c r="R22" s="7">
        <f t="shared" si="5"/>
        <v>0</v>
      </c>
      <c r="S22" s="7">
        <f t="shared" si="6"/>
        <v>0</v>
      </c>
      <c r="T22" s="7">
        <f t="shared" si="7"/>
        <v>0</v>
      </c>
    </row>
    <row r="23" spans="2:20" ht="25.5" x14ac:dyDescent="0.25">
      <c r="B23" s="5">
        <v>22</v>
      </c>
      <c r="C23" s="3" t="s">
        <v>49</v>
      </c>
      <c r="D23" s="23"/>
      <c r="E23" s="12"/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12"/>
      <c r="N23" s="5">
        <f t="shared" si="1"/>
        <v>0</v>
      </c>
      <c r="O23" s="5">
        <f t="shared" si="2"/>
        <v>0</v>
      </c>
      <c r="P23" s="5">
        <f t="shared" si="3"/>
        <v>0</v>
      </c>
      <c r="Q23" s="5">
        <f t="shared" si="4"/>
        <v>0</v>
      </c>
      <c r="R23" s="5">
        <f t="shared" si="5"/>
        <v>0</v>
      </c>
      <c r="S23" s="5">
        <f t="shared" si="6"/>
        <v>0</v>
      </c>
      <c r="T23" s="5">
        <f t="shared" si="7"/>
        <v>0</v>
      </c>
    </row>
    <row r="24" spans="2:20" x14ac:dyDescent="0.25">
      <c r="B24" s="7">
        <v>23</v>
      </c>
      <c r="C24" s="4" t="s">
        <v>73</v>
      </c>
      <c r="D24" s="23"/>
      <c r="E24" s="12"/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3</v>
      </c>
      <c r="M24" s="12"/>
      <c r="N24" s="7">
        <f t="shared" si="1"/>
        <v>0</v>
      </c>
      <c r="O24" s="7">
        <f t="shared" si="2"/>
        <v>0</v>
      </c>
      <c r="P24" s="7">
        <f t="shared" si="3"/>
        <v>0</v>
      </c>
      <c r="Q24" s="7">
        <f t="shared" si="4"/>
        <v>0</v>
      </c>
      <c r="R24" s="7">
        <f t="shared" si="5"/>
        <v>0</v>
      </c>
      <c r="S24" s="7">
        <f t="shared" si="6"/>
        <v>0</v>
      </c>
      <c r="T24" s="7">
        <f t="shared" si="7"/>
        <v>0</v>
      </c>
    </row>
    <row r="25" spans="2:20" x14ac:dyDescent="0.25">
      <c r="B25" s="5">
        <v>24</v>
      </c>
      <c r="C25" s="2" t="s">
        <v>37</v>
      </c>
      <c r="D25" s="23"/>
      <c r="E25" s="12"/>
      <c r="F25" s="5">
        <v>1</v>
      </c>
      <c r="G25" s="5">
        <v>1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12"/>
      <c r="N25" s="5">
        <f t="shared" si="1"/>
        <v>0</v>
      </c>
      <c r="O25" s="5">
        <f t="shared" si="2"/>
        <v>0</v>
      </c>
      <c r="P25" s="5">
        <f t="shared" si="3"/>
        <v>0</v>
      </c>
      <c r="Q25" s="5">
        <f t="shared" si="4"/>
        <v>0</v>
      </c>
      <c r="R25" s="5">
        <f t="shared" si="5"/>
        <v>0</v>
      </c>
      <c r="S25" s="5">
        <f t="shared" si="6"/>
        <v>0</v>
      </c>
      <c r="T25" s="5">
        <f t="shared" si="7"/>
        <v>0</v>
      </c>
    </row>
    <row r="26" spans="2:20" x14ac:dyDescent="0.25">
      <c r="B26" s="7">
        <v>25</v>
      </c>
      <c r="C26" s="4" t="s">
        <v>24</v>
      </c>
      <c r="D26" s="23"/>
      <c r="E26" s="12"/>
      <c r="F26" s="7">
        <v>1</v>
      </c>
      <c r="G26" s="7">
        <v>0</v>
      </c>
      <c r="H26" s="7">
        <v>1</v>
      </c>
      <c r="I26" s="7">
        <v>1</v>
      </c>
      <c r="J26" s="7">
        <v>2</v>
      </c>
      <c r="K26" s="7">
        <v>0</v>
      </c>
      <c r="L26" s="7">
        <v>0</v>
      </c>
      <c r="M26" s="12"/>
      <c r="N26" s="7">
        <f t="shared" si="1"/>
        <v>0</v>
      </c>
      <c r="O26" s="7">
        <f t="shared" si="2"/>
        <v>0</v>
      </c>
      <c r="P26" s="7">
        <f t="shared" si="3"/>
        <v>0</v>
      </c>
      <c r="Q26" s="7">
        <f t="shared" si="4"/>
        <v>0</v>
      </c>
      <c r="R26" s="7">
        <f t="shared" si="5"/>
        <v>0</v>
      </c>
      <c r="S26" s="7">
        <f t="shared" si="6"/>
        <v>0</v>
      </c>
      <c r="T26" s="7">
        <f t="shared" si="7"/>
        <v>0</v>
      </c>
    </row>
    <row r="27" spans="2:20" x14ac:dyDescent="0.25">
      <c r="B27" s="5">
        <v>26</v>
      </c>
      <c r="C27" s="2" t="s">
        <v>87</v>
      </c>
      <c r="D27" s="23"/>
      <c r="E27" s="12"/>
      <c r="F27" s="5">
        <v>1</v>
      </c>
      <c r="G27" s="5">
        <v>1</v>
      </c>
      <c r="H27" s="5">
        <v>1</v>
      </c>
      <c r="I27" s="5">
        <v>0</v>
      </c>
      <c r="J27" s="5">
        <v>1</v>
      </c>
      <c r="K27" s="5">
        <v>1</v>
      </c>
      <c r="L27" s="5">
        <v>0</v>
      </c>
      <c r="M27" s="12"/>
      <c r="N27" s="5">
        <f t="shared" si="1"/>
        <v>0</v>
      </c>
      <c r="O27" s="5">
        <f t="shared" si="2"/>
        <v>0</v>
      </c>
      <c r="P27" s="5">
        <f t="shared" si="3"/>
        <v>0</v>
      </c>
      <c r="Q27" s="5">
        <f t="shared" si="4"/>
        <v>0</v>
      </c>
      <c r="R27" s="5">
        <f t="shared" si="5"/>
        <v>0</v>
      </c>
      <c r="S27" s="5">
        <f t="shared" si="6"/>
        <v>0</v>
      </c>
      <c r="T27" s="5">
        <f t="shared" si="7"/>
        <v>0</v>
      </c>
    </row>
    <row r="28" spans="2:20" x14ac:dyDescent="0.25">
      <c r="B28" s="7">
        <v>27</v>
      </c>
      <c r="C28" s="4" t="s">
        <v>10</v>
      </c>
      <c r="D28" s="23"/>
      <c r="E28" s="12"/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2</v>
      </c>
      <c r="L28" s="7">
        <v>1</v>
      </c>
      <c r="M28" s="12"/>
      <c r="N28" s="7">
        <f t="shared" si="1"/>
        <v>0</v>
      </c>
      <c r="O28" s="7">
        <f t="shared" si="2"/>
        <v>0</v>
      </c>
      <c r="P28" s="7">
        <f t="shared" si="3"/>
        <v>0</v>
      </c>
      <c r="Q28" s="7">
        <f t="shared" si="4"/>
        <v>0</v>
      </c>
      <c r="R28" s="7">
        <f t="shared" si="5"/>
        <v>0</v>
      </c>
      <c r="S28" s="7">
        <f t="shared" si="6"/>
        <v>0</v>
      </c>
      <c r="T28" s="7">
        <f t="shared" si="7"/>
        <v>0</v>
      </c>
    </row>
    <row r="29" spans="2:20" ht="25.5" x14ac:dyDescent="0.25">
      <c r="B29" s="5">
        <v>28</v>
      </c>
      <c r="C29" s="2" t="s">
        <v>59</v>
      </c>
      <c r="D29" s="23"/>
      <c r="E29" s="12"/>
      <c r="F29" s="5">
        <v>0</v>
      </c>
      <c r="G29" s="5">
        <v>0</v>
      </c>
      <c r="H29" s="5">
        <v>0</v>
      </c>
      <c r="I29" s="5">
        <v>3</v>
      </c>
      <c r="J29" s="5">
        <v>1</v>
      </c>
      <c r="K29" s="5">
        <v>0</v>
      </c>
      <c r="L29" s="5">
        <v>1</v>
      </c>
      <c r="M29" s="12"/>
      <c r="N29" s="5">
        <f t="shared" si="1"/>
        <v>0</v>
      </c>
      <c r="O29" s="5">
        <f t="shared" si="2"/>
        <v>0</v>
      </c>
      <c r="P29" s="5">
        <f t="shared" si="3"/>
        <v>0</v>
      </c>
      <c r="Q29" s="5">
        <f t="shared" si="4"/>
        <v>0</v>
      </c>
      <c r="R29" s="5">
        <f t="shared" si="5"/>
        <v>0</v>
      </c>
      <c r="S29" s="5">
        <f t="shared" si="6"/>
        <v>0</v>
      </c>
      <c r="T29" s="5">
        <f t="shared" si="7"/>
        <v>0</v>
      </c>
    </row>
    <row r="30" spans="2:20" x14ac:dyDescent="0.25">
      <c r="B30" s="7">
        <v>29</v>
      </c>
      <c r="C30" s="4" t="s">
        <v>50</v>
      </c>
      <c r="D30" s="23"/>
      <c r="E30" s="12"/>
      <c r="F30" s="7">
        <v>1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1</v>
      </c>
      <c r="M30" s="12"/>
      <c r="N30" s="7">
        <f t="shared" si="1"/>
        <v>0</v>
      </c>
      <c r="O30" s="7">
        <f t="shared" si="2"/>
        <v>0</v>
      </c>
      <c r="P30" s="7">
        <f t="shared" si="3"/>
        <v>0</v>
      </c>
      <c r="Q30" s="7">
        <f t="shared" si="4"/>
        <v>0</v>
      </c>
      <c r="R30" s="7">
        <f t="shared" si="5"/>
        <v>0</v>
      </c>
      <c r="S30" s="7">
        <f t="shared" si="6"/>
        <v>0</v>
      </c>
      <c r="T30" s="7">
        <f t="shared" si="7"/>
        <v>0</v>
      </c>
    </row>
    <row r="31" spans="2:20" x14ac:dyDescent="0.25">
      <c r="B31" s="5">
        <v>30</v>
      </c>
      <c r="C31" s="2" t="s">
        <v>74</v>
      </c>
      <c r="D31" s="23"/>
      <c r="E31" s="12"/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1</v>
      </c>
      <c r="M31" s="12"/>
      <c r="N31" s="5">
        <f t="shared" si="1"/>
        <v>0</v>
      </c>
      <c r="O31" s="5">
        <f t="shared" si="2"/>
        <v>0</v>
      </c>
      <c r="P31" s="5">
        <f t="shared" si="3"/>
        <v>0</v>
      </c>
      <c r="Q31" s="5">
        <f t="shared" si="4"/>
        <v>0</v>
      </c>
      <c r="R31" s="5">
        <f t="shared" si="5"/>
        <v>0</v>
      </c>
      <c r="S31" s="5">
        <f t="shared" si="6"/>
        <v>0</v>
      </c>
      <c r="T31" s="5">
        <f t="shared" si="7"/>
        <v>0</v>
      </c>
    </row>
    <row r="32" spans="2:20" ht="25.5" x14ac:dyDescent="0.25">
      <c r="B32" s="7">
        <v>31</v>
      </c>
      <c r="C32" s="4" t="s">
        <v>38</v>
      </c>
      <c r="D32" s="23"/>
      <c r="E32" s="12"/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1</v>
      </c>
      <c r="L32" s="7">
        <v>2</v>
      </c>
      <c r="M32" s="12"/>
      <c r="N32" s="7">
        <f t="shared" si="1"/>
        <v>0</v>
      </c>
      <c r="O32" s="7">
        <f t="shared" si="2"/>
        <v>0</v>
      </c>
      <c r="P32" s="7">
        <f t="shared" si="3"/>
        <v>0</v>
      </c>
      <c r="Q32" s="7">
        <f t="shared" si="4"/>
        <v>0</v>
      </c>
      <c r="R32" s="7">
        <f t="shared" si="5"/>
        <v>0</v>
      </c>
      <c r="S32" s="7">
        <f t="shared" si="6"/>
        <v>0</v>
      </c>
      <c r="T32" s="7">
        <f t="shared" si="7"/>
        <v>0</v>
      </c>
    </row>
    <row r="33" spans="2:20" x14ac:dyDescent="0.25">
      <c r="B33" s="5">
        <v>32</v>
      </c>
      <c r="C33" s="2" t="s">
        <v>25</v>
      </c>
      <c r="D33" s="23"/>
      <c r="E33" s="12"/>
      <c r="F33" s="5">
        <v>0</v>
      </c>
      <c r="G33" s="5">
        <v>0</v>
      </c>
      <c r="H33" s="5">
        <v>0</v>
      </c>
      <c r="I33" s="5">
        <v>2</v>
      </c>
      <c r="J33" s="5">
        <v>2</v>
      </c>
      <c r="K33" s="5">
        <v>0</v>
      </c>
      <c r="L33" s="5">
        <v>0</v>
      </c>
      <c r="M33" s="12"/>
      <c r="N33" s="5">
        <f t="shared" si="1"/>
        <v>0</v>
      </c>
      <c r="O33" s="5">
        <f t="shared" si="2"/>
        <v>0</v>
      </c>
      <c r="P33" s="5">
        <f t="shared" si="3"/>
        <v>0</v>
      </c>
      <c r="Q33" s="5">
        <f t="shared" si="4"/>
        <v>0</v>
      </c>
      <c r="R33" s="5">
        <f t="shared" si="5"/>
        <v>0</v>
      </c>
      <c r="S33" s="5">
        <f t="shared" si="6"/>
        <v>0</v>
      </c>
      <c r="T33" s="5">
        <f t="shared" si="7"/>
        <v>0</v>
      </c>
    </row>
    <row r="34" spans="2:20" x14ac:dyDescent="0.25">
      <c r="B34" s="7">
        <v>33</v>
      </c>
      <c r="C34" s="4" t="s">
        <v>88</v>
      </c>
      <c r="D34" s="23"/>
      <c r="E34" s="12"/>
      <c r="F34" s="7">
        <v>0</v>
      </c>
      <c r="G34" s="7">
        <v>1</v>
      </c>
      <c r="H34" s="7">
        <v>3</v>
      </c>
      <c r="I34" s="7">
        <v>0</v>
      </c>
      <c r="J34" s="7">
        <v>3</v>
      </c>
      <c r="K34" s="7">
        <v>0</v>
      </c>
      <c r="L34" s="7">
        <v>0</v>
      </c>
      <c r="M34" s="12"/>
      <c r="N34" s="7">
        <f t="shared" si="1"/>
        <v>0</v>
      </c>
      <c r="O34" s="7">
        <f t="shared" si="2"/>
        <v>0</v>
      </c>
      <c r="P34" s="7">
        <f t="shared" si="3"/>
        <v>0</v>
      </c>
      <c r="Q34" s="7">
        <f t="shared" si="4"/>
        <v>0</v>
      </c>
      <c r="R34" s="7">
        <f t="shared" si="5"/>
        <v>0</v>
      </c>
      <c r="S34" s="7">
        <f t="shared" si="6"/>
        <v>0</v>
      </c>
      <c r="T34" s="7">
        <f t="shared" si="7"/>
        <v>0</v>
      </c>
    </row>
    <row r="35" spans="2:20" ht="25.5" x14ac:dyDescent="0.25">
      <c r="B35" s="5">
        <v>34</v>
      </c>
      <c r="C35" s="2" t="s">
        <v>11</v>
      </c>
      <c r="D35" s="23"/>
      <c r="E35" s="12"/>
      <c r="F35" s="5">
        <v>0</v>
      </c>
      <c r="G35" s="5">
        <v>0</v>
      </c>
      <c r="H35" s="5">
        <v>0</v>
      </c>
      <c r="I35" s="5">
        <v>0</v>
      </c>
      <c r="J35" s="5">
        <v>2</v>
      </c>
      <c r="K35" s="5">
        <v>2</v>
      </c>
      <c r="L35" s="5">
        <v>0</v>
      </c>
      <c r="M35" s="12"/>
      <c r="N35" s="5">
        <f t="shared" si="1"/>
        <v>0</v>
      </c>
      <c r="O35" s="5">
        <f t="shared" si="2"/>
        <v>0</v>
      </c>
      <c r="P35" s="5">
        <f t="shared" si="3"/>
        <v>0</v>
      </c>
      <c r="Q35" s="5">
        <f t="shared" si="4"/>
        <v>0</v>
      </c>
      <c r="R35" s="5">
        <f t="shared" si="5"/>
        <v>0</v>
      </c>
      <c r="S35" s="5">
        <f t="shared" si="6"/>
        <v>0</v>
      </c>
      <c r="T35" s="5">
        <f t="shared" si="7"/>
        <v>0</v>
      </c>
    </row>
    <row r="36" spans="2:20" x14ac:dyDescent="0.25">
      <c r="B36" s="7">
        <v>35</v>
      </c>
      <c r="C36" s="4" t="s">
        <v>60</v>
      </c>
      <c r="D36" s="23"/>
      <c r="E36" s="12"/>
      <c r="F36" s="7">
        <v>0</v>
      </c>
      <c r="G36" s="7">
        <v>0</v>
      </c>
      <c r="H36" s="7">
        <v>0</v>
      </c>
      <c r="I36" s="7">
        <v>2</v>
      </c>
      <c r="J36" s="7">
        <v>1</v>
      </c>
      <c r="K36" s="7">
        <v>0</v>
      </c>
      <c r="L36" s="7">
        <v>0</v>
      </c>
      <c r="M36" s="12"/>
      <c r="N36" s="7">
        <f t="shared" si="1"/>
        <v>0</v>
      </c>
      <c r="O36" s="7">
        <f t="shared" si="2"/>
        <v>0</v>
      </c>
      <c r="P36" s="7">
        <f t="shared" si="3"/>
        <v>0</v>
      </c>
      <c r="Q36" s="7">
        <f t="shared" si="4"/>
        <v>0</v>
      </c>
      <c r="R36" s="7">
        <f t="shared" si="5"/>
        <v>0</v>
      </c>
      <c r="S36" s="7">
        <f t="shared" si="6"/>
        <v>0</v>
      </c>
      <c r="T36" s="7">
        <f t="shared" si="7"/>
        <v>0</v>
      </c>
    </row>
    <row r="37" spans="2:20" ht="25.5" x14ac:dyDescent="0.25">
      <c r="B37" s="5">
        <v>36</v>
      </c>
      <c r="C37" s="3" t="s">
        <v>106</v>
      </c>
      <c r="D37" s="23"/>
      <c r="E37" s="12"/>
      <c r="F37" s="5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12"/>
      <c r="N37" s="5">
        <f t="shared" si="1"/>
        <v>0</v>
      </c>
      <c r="O37" s="5">
        <f t="shared" si="2"/>
        <v>0</v>
      </c>
      <c r="P37" s="5">
        <f t="shared" si="3"/>
        <v>0</v>
      </c>
      <c r="Q37" s="5">
        <f t="shared" si="4"/>
        <v>0</v>
      </c>
      <c r="R37" s="5">
        <f t="shared" si="5"/>
        <v>0</v>
      </c>
      <c r="S37" s="5">
        <f t="shared" si="6"/>
        <v>0</v>
      </c>
      <c r="T37" s="5">
        <f t="shared" si="7"/>
        <v>0</v>
      </c>
    </row>
    <row r="38" spans="2:20" x14ac:dyDescent="0.25">
      <c r="B38" s="7">
        <v>37</v>
      </c>
      <c r="C38" s="4" t="s">
        <v>75</v>
      </c>
      <c r="D38" s="23"/>
      <c r="E38" s="12"/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1</v>
      </c>
      <c r="M38" s="12"/>
      <c r="N38" s="7">
        <f t="shared" si="1"/>
        <v>0</v>
      </c>
      <c r="O38" s="7">
        <f t="shared" si="2"/>
        <v>0</v>
      </c>
      <c r="P38" s="7">
        <f t="shared" si="3"/>
        <v>0</v>
      </c>
      <c r="Q38" s="7">
        <f t="shared" si="4"/>
        <v>0</v>
      </c>
      <c r="R38" s="7">
        <f t="shared" si="5"/>
        <v>0</v>
      </c>
      <c r="S38" s="7">
        <f t="shared" si="6"/>
        <v>0</v>
      </c>
      <c r="T38" s="7">
        <f t="shared" si="7"/>
        <v>0</v>
      </c>
    </row>
    <row r="39" spans="2:20" ht="25.5" x14ac:dyDescent="0.25">
      <c r="B39" s="5">
        <v>38</v>
      </c>
      <c r="C39" s="2" t="s">
        <v>39</v>
      </c>
      <c r="D39" s="23"/>
      <c r="E39" s="12"/>
      <c r="F39" s="5">
        <v>1</v>
      </c>
      <c r="G39" s="5">
        <v>0</v>
      </c>
      <c r="H39" s="5">
        <v>0</v>
      </c>
      <c r="I39" s="5">
        <v>2</v>
      </c>
      <c r="J39" s="5">
        <v>0</v>
      </c>
      <c r="K39" s="5">
        <v>0</v>
      </c>
      <c r="L39" s="5">
        <v>0</v>
      </c>
      <c r="M39" s="12"/>
      <c r="N39" s="5">
        <f t="shared" si="1"/>
        <v>0</v>
      </c>
      <c r="O39" s="5">
        <f t="shared" si="2"/>
        <v>0</v>
      </c>
      <c r="P39" s="5">
        <f t="shared" si="3"/>
        <v>0</v>
      </c>
      <c r="Q39" s="5">
        <f t="shared" si="4"/>
        <v>0</v>
      </c>
      <c r="R39" s="5">
        <f t="shared" si="5"/>
        <v>0</v>
      </c>
      <c r="S39" s="5">
        <f t="shared" si="6"/>
        <v>0</v>
      </c>
      <c r="T39" s="5">
        <f t="shared" si="7"/>
        <v>0</v>
      </c>
    </row>
    <row r="40" spans="2:20" x14ac:dyDescent="0.25">
      <c r="B40" s="7">
        <v>39</v>
      </c>
      <c r="C40" s="4" t="s">
        <v>26</v>
      </c>
      <c r="D40" s="23"/>
      <c r="E40" s="12"/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1</v>
      </c>
      <c r="M40" s="12"/>
      <c r="N40" s="7">
        <f t="shared" si="1"/>
        <v>0</v>
      </c>
      <c r="O40" s="7">
        <f t="shared" si="2"/>
        <v>0</v>
      </c>
      <c r="P40" s="7">
        <f t="shared" si="3"/>
        <v>0</v>
      </c>
      <c r="Q40" s="7">
        <f t="shared" si="4"/>
        <v>0</v>
      </c>
      <c r="R40" s="7">
        <f t="shared" si="5"/>
        <v>0</v>
      </c>
      <c r="S40" s="7">
        <f t="shared" si="6"/>
        <v>0</v>
      </c>
      <c r="T40" s="7">
        <f t="shared" si="7"/>
        <v>0</v>
      </c>
    </row>
    <row r="41" spans="2:20" x14ac:dyDescent="0.25">
      <c r="B41" s="5">
        <v>40</v>
      </c>
      <c r="C41" s="2" t="s">
        <v>89</v>
      </c>
      <c r="D41" s="23"/>
      <c r="E41" s="12"/>
      <c r="F41" s="5">
        <v>0</v>
      </c>
      <c r="G41" s="5">
        <v>1</v>
      </c>
      <c r="H41" s="5">
        <v>1</v>
      </c>
      <c r="I41" s="5">
        <v>0</v>
      </c>
      <c r="J41" s="5">
        <v>1</v>
      </c>
      <c r="K41" s="5">
        <v>1</v>
      </c>
      <c r="L41" s="5">
        <v>0</v>
      </c>
      <c r="M41" s="12"/>
      <c r="N41" s="5">
        <f t="shared" si="1"/>
        <v>0</v>
      </c>
      <c r="O41" s="5">
        <f t="shared" si="2"/>
        <v>0</v>
      </c>
      <c r="P41" s="5">
        <f t="shared" si="3"/>
        <v>0</v>
      </c>
      <c r="Q41" s="5">
        <f t="shared" si="4"/>
        <v>0</v>
      </c>
      <c r="R41" s="5">
        <f t="shared" si="5"/>
        <v>0</v>
      </c>
      <c r="S41" s="5">
        <f t="shared" si="6"/>
        <v>0</v>
      </c>
      <c r="T41" s="5">
        <f t="shared" si="7"/>
        <v>0</v>
      </c>
    </row>
    <row r="42" spans="2:20" x14ac:dyDescent="0.25">
      <c r="B42" s="7">
        <v>41</v>
      </c>
      <c r="C42" s="4" t="s">
        <v>12</v>
      </c>
      <c r="D42" s="23"/>
      <c r="E42" s="12"/>
      <c r="F42" s="7">
        <v>0</v>
      </c>
      <c r="G42" s="7">
        <v>0</v>
      </c>
      <c r="H42" s="7">
        <v>0</v>
      </c>
      <c r="I42" s="7">
        <v>0</v>
      </c>
      <c r="J42" s="7">
        <v>1</v>
      </c>
      <c r="K42" s="7">
        <v>2</v>
      </c>
      <c r="L42" s="7">
        <v>2</v>
      </c>
      <c r="M42" s="12"/>
      <c r="N42" s="7">
        <f t="shared" si="1"/>
        <v>0</v>
      </c>
      <c r="O42" s="7">
        <f t="shared" si="2"/>
        <v>0</v>
      </c>
      <c r="P42" s="7">
        <f t="shared" si="3"/>
        <v>0</v>
      </c>
      <c r="Q42" s="7">
        <f t="shared" si="4"/>
        <v>0</v>
      </c>
      <c r="R42" s="7">
        <f t="shared" si="5"/>
        <v>0</v>
      </c>
      <c r="S42" s="7">
        <f t="shared" si="6"/>
        <v>0</v>
      </c>
      <c r="T42" s="7">
        <f t="shared" si="7"/>
        <v>0</v>
      </c>
    </row>
    <row r="43" spans="2:20" x14ac:dyDescent="0.25">
      <c r="B43" s="5">
        <v>42</v>
      </c>
      <c r="C43" s="2" t="s">
        <v>61</v>
      </c>
      <c r="D43" s="23"/>
      <c r="E43" s="1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</v>
      </c>
      <c r="L43" s="5">
        <v>2</v>
      </c>
      <c r="M43" s="12"/>
      <c r="N43" s="5">
        <f t="shared" si="1"/>
        <v>0</v>
      </c>
      <c r="O43" s="5">
        <f t="shared" si="2"/>
        <v>0</v>
      </c>
      <c r="P43" s="5">
        <f t="shared" si="3"/>
        <v>0</v>
      </c>
      <c r="Q43" s="5">
        <f t="shared" si="4"/>
        <v>0</v>
      </c>
      <c r="R43" s="5">
        <f t="shared" si="5"/>
        <v>0</v>
      </c>
      <c r="S43" s="5">
        <f t="shared" si="6"/>
        <v>0</v>
      </c>
      <c r="T43" s="5">
        <f t="shared" si="7"/>
        <v>0</v>
      </c>
    </row>
    <row r="44" spans="2:20" ht="36.75" customHeight="1" x14ac:dyDescent="0.25">
      <c r="B44" s="7">
        <v>43</v>
      </c>
      <c r="C44" s="4" t="s">
        <v>114</v>
      </c>
      <c r="D44" s="23"/>
      <c r="E44" s="12"/>
      <c r="F44" s="7">
        <v>1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12"/>
      <c r="N44" s="7">
        <f t="shared" si="1"/>
        <v>0</v>
      </c>
      <c r="O44" s="7">
        <f t="shared" si="2"/>
        <v>0</v>
      </c>
      <c r="P44" s="7">
        <f t="shared" si="3"/>
        <v>0</v>
      </c>
      <c r="Q44" s="7">
        <f t="shared" si="4"/>
        <v>0</v>
      </c>
      <c r="R44" s="7">
        <f t="shared" si="5"/>
        <v>0</v>
      </c>
      <c r="S44" s="7">
        <f t="shared" si="6"/>
        <v>0</v>
      </c>
      <c r="T44" s="7">
        <f t="shared" si="7"/>
        <v>0</v>
      </c>
    </row>
    <row r="45" spans="2:20" ht="25.5" x14ac:dyDescent="0.25">
      <c r="B45" s="5">
        <v>44</v>
      </c>
      <c r="C45" s="2" t="s">
        <v>76</v>
      </c>
      <c r="D45" s="23"/>
      <c r="E45" s="12"/>
      <c r="F45" s="5">
        <v>0</v>
      </c>
      <c r="G45" s="5">
        <v>0</v>
      </c>
      <c r="H45" s="5">
        <v>0</v>
      </c>
      <c r="I45" s="5">
        <v>1</v>
      </c>
      <c r="J45" s="5">
        <v>0</v>
      </c>
      <c r="K45" s="5">
        <v>0</v>
      </c>
      <c r="L45" s="5">
        <v>2</v>
      </c>
      <c r="M45" s="12"/>
      <c r="N45" s="5">
        <f t="shared" si="1"/>
        <v>0</v>
      </c>
      <c r="O45" s="5">
        <f t="shared" si="2"/>
        <v>0</v>
      </c>
      <c r="P45" s="5">
        <f t="shared" si="3"/>
        <v>0</v>
      </c>
      <c r="Q45" s="5">
        <f t="shared" si="4"/>
        <v>0</v>
      </c>
      <c r="R45" s="5">
        <f t="shared" si="5"/>
        <v>0</v>
      </c>
      <c r="S45" s="5">
        <f t="shared" si="6"/>
        <v>0</v>
      </c>
      <c r="T45" s="5">
        <f t="shared" si="7"/>
        <v>0</v>
      </c>
    </row>
    <row r="46" spans="2:20" x14ac:dyDescent="0.25">
      <c r="B46" s="7">
        <v>45</v>
      </c>
      <c r="C46" s="4" t="s">
        <v>40</v>
      </c>
      <c r="D46" s="23"/>
      <c r="E46" s="12"/>
      <c r="F46" s="7">
        <v>0</v>
      </c>
      <c r="G46" s="7">
        <v>2</v>
      </c>
      <c r="H46" s="7">
        <v>2</v>
      </c>
      <c r="I46" s="7">
        <v>0</v>
      </c>
      <c r="J46" s="7">
        <v>2</v>
      </c>
      <c r="K46" s="7">
        <v>1</v>
      </c>
      <c r="L46" s="7">
        <v>0</v>
      </c>
      <c r="M46" s="12"/>
      <c r="N46" s="7">
        <f t="shared" si="1"/>
        <v>0</v>
      </c>
      <c r="O46" s="7">
        <f t="shared" si="2"/>
        <v>0</v>
      </c>
      <c r="P46" s="7">
        <f t="shared" si="3"/>
        <v>0</v>
      </c>
      <c r="Q46" s="7">
        <f t="shared" si="4"/>
        <v>0</v>
      </c>
      <c r="R46" s="7">
        <f t="shared" si="5"/>
        <v>0</v>
      </c>
      <c r="S46" s="7">
        <f t="shared" si="6"/>
        <v>0</v>
      </c>
      <c r="T46" s="7">
        <f t="shared" si="7"/>
        <v>0</v>
      </c>
    </row>
    <row r="47" spans="2:20" x14ac:dyDescent="0.25">
      <c r="B47" s="5">
        <v>46</v>
      </c>
      <c r="C47" s="2" t="s">
        <v>27</v>
      </c>
      <c r="D47" s="23"/>
      <c r="E47" s="12"/>
      <c r="F47" s="5">
        <v>2</v>
      </c>
      <c r="G47" s="5">
        <v>1</v>
      </c>
      <c r="H47" s="5">
        <v>3</v>
      </c>
      <c r="I47" s="5">
        <v>0</v>
      </c>
      <c r="J47" s="5">
        <v>0</v>
      </c>
      <c r="K47" s="5">
        <v>0</v>
      </c>
      <c r="L47" s="5">
        <v>0</v>
      </c>
      <c r="M47" s="12"/>
      <c r="N47" s="5">
        <f t="shared" si="1"/>
        <v>0</v>
      </c>
      <c r="O47" s="5">
        <f t="shared" si="2"/>
        <v>0</v>
      </c>
      <c r="P47" s="5">
        <f t="shared" si="3"/>
        <v>0</v>
      </c>
      <c r="Q47" s="5">
        <f t="shared" si="4"/>
        <v>0</v>
      </c>
      <c r="R47" s="5">
        <f t="shared" si="5"/>
        <v>0</v>
      </c>
      <c r="S47" s="5">
        <f t="shared" si="6"/>
        <v>0</v>
      </c>
      <c r="T47" s="5">
        <f t="shared" si="7"/>
        <v>0</v>
      </c>
    </row>
    <row r="48" spans="2:20" x14ac:dyDescent="0.25">
      <c r="B48" s="7">
        <v>47</v>
      </c>
      <c r="C48" s="4" t="s">
        <v>90</v>
      </c>
      <c r="D48" s="23"/>
      <c r="E48" s="12"/>
      <c r="F48" s="7">
        <v>1</v>
      </c>
      <c r="G48" s="7">
        <v>0</v>
      </c>
      <c r="H48" s="7">
        <v>2</v>
      </c>
      <c r="I48" s="7">
        <v>0</v>
      </c>
      <c r="J48" s="7">
        <v>0</v>
      </c>
      <c r="K48" s="7">
        <v>1</v>
      </c>
      <c r="L48" s="7">
        <v>0</v>
      </c>
      <c r="M48" s="12"/>
      <c r="N48" s="7">
        <f t="shared" si="1"/>
        <v>0</v>
      </c>
      <c r="O48" s="7">
        <f t="shared" si="2"/>
        <v>0</v>
      </c>
      <c r="P48" s="7">
        <f t="shared" si="3"/>
        <v>0</v>
      </c>
      <c r="Q48" s="7">
        <f t="shared" si="4"/>
        <v>0</v>
      </c>
      <c r="R48" s="7">
        <f t="shared" si="5"/>
        <v>0</v>
      </c>
      <c r="S48" s="7">
        <f t="shared" si="6"/>
        <v>0</v>
      </c>
      <c r="T48" s="7">
        <f t="shared" si="7"/>
        <v>0</v>
      </c>
    </row>
    <row r="49" spans="2:20" ht="25.5" x14ac:dyDescent="0.25">
      <c r="B49" s="5">
        <v>48</v>
      </c>
      <c r="C49" s="2" t="s">
        <v>13</v>
      </c>
      <c r="D49" s="23"/>
      <c r="E49" s="12"/>
      <c r="F49" s="5">
        <v>0</v>
      </c>
      <c r="G49" s="5">
        <v>0</v>
      </c>
      <c r="H49" s="5">
        <v>0</v>
      </c>
      <c r="I49" s="5">
        <v>0</v>
      </c>
      <c r="J49" s="5">
        <v>1</v>
      </c>
      <c r="K49" s="5">
        <v>2</v>
      </c>
      <c r="L49" s="5">
        <v>2</v>
      </c>
      <c r="M49" s="12"/>
      <c r="N49" s="5">
        <f t="shared" si="1"/>
        <v>0</v>
      </c>
      <c r="O49" s="5">
        <f t="shared" si="2"/>
        <v>0</v>
      </c>
      <c r="P49" s="5">
        <f t="shared" si="3"/>
        <v>0</v>
      </c>
      <c r="Q49" s="5">
        <f t="shared" si="4"/>
        <v>0</v>
      </c>
      <c r="R49" s="5">
        <f t="shared" si="5"/>
        <v>0</v>
      </c>
      <c r="S49" s="5">
        <f t="shared" si="6"/>
        <v>0</v>
      </c>
      <c r="T49" s="5">
        <f t="shared" si="7"/>
        <v>0</v>
      </c>
    </row>
    <row r="50" spans="2:20" x14ac:dyDescent="0.25">
      <c r="B50" s="7">
        <v>49</v>
      </c>
      <c r="C50" s="4" t="s">
        <v>62</v>
      </c>
      <c r="D50" s="23"/>
      <c r="E50" s="12"/>
      <c r="F50" s="7">
        <v>0</v>
      </c>
      <c r="G50" s="7">
        <v>0</v>
      </c>
      <c r="H50" s="7">
        <v>0</v>
      </c>
      <c r="I50" s="7">
        <v>2</v>
      </c>
      <c r="J50" s="7">
        <v>0</v>
      </c>
      <c r="K50" s="7">
        <v>0</v>
      </c>
      <c r="L50" s="7">
        <v>1</v>
      </c>
      <c r="M50" s="12"/>
      <c r="N50" s="7">
        <f t="shared" si="1"/>
        <v>0</v>
      </c>
      <c r="O50" s="7">
        <f t="shared" si="2"/>
        <v>0</v>
      </c>
      <c r="P50" s="7">
        <f t="shared" si="3"/>
        <v>0</v>
      </c>
      <c r="Q50" s="7">
        <f t="shared" si="4"/>
        <v>0</v>
      </c>
      <c r="R50" s="7">
        <f t="shared" si="5"/>
        <v>0</v>
      </c>
      <c r="S50" s="7">
        <f t="shared" si="6"/>
        <v>0</v>
      </c>
      <c r="T50" s="7">
        <f t="shared" si="7"/>
        <v>0</v>
      </c>
    </row>
    <row r="51" spans="2:20" x14ac:dyDescent="0.25">
      <c r="B51" s="5">
        <v>50</v>
      </c>
      <c r="C51" s="3" t="s">
        <v>52</v>
      </c>
      <c r="D51" s="23"/>
      <c r="E51" s="12"/>
      <c r="F51" s="5">
        <v>1</v>
      </c>
      <c r="G51" s="5">
        <v>0</v>
      </c>
      <c r="H51" s="5">
        <v>1</v>
      </c>
      <c r="I51" s="5">
        <v>1</v>
      </c>
      <c r="J51" s="5">
        <v>0</v>
      </c>
      <c r="K51" s="5">
        <v>0</v>
      </c>
      <c r="L51" s="5">
        <v>0</v>
      </c>
      <c r="M51" s="12"/>
      <c r="N51" s="5">
        <f t="shared" si="1"/>
        <v>0</v>
      </c>
      <c r="O51" s="5">
        <f t="shared" si="2"/>
        <v>0</v>
      </c>
      <c r="P51" s="5">
        <f t="shared" si="3"/>
        <v>0</v>
      </c>
      <c r="Q51" s="5">
        <f t="shared" si="4"/>
        <v>0</v>
      </c>
      <c r="R51" s="5">
        <f t="shared" si="5"/>
        <v>0</v>
      </c>
      <c r="S51" s="5">
        <f t="shared" si="6"/>
        <v>0</v>
      </c>
      <c r="T51" s="5">
        <f t="shared" si="7"/>
        <v>0</v>
      </c>
    </row>
    <row r="52" spans="2:20" ht="25.5" x14ac:dyDescent="0.25">
      <c r="B52" s="7">
        <v>51</v>
      </c>
      <c r="C52" s="4" t="s">
        <v>77</v>
      </c>
      <c r="D52" s="23"/>
      <c r="E52" s="12"/>
      <c r="F52" s="7">
        <v>3</v>
      </c>
      <c r="G52" s="7">
        <v>0</v>
      </c>
      <c r="H52" s="7">
        <v>0</v>
      </c>
      <c r="I52" s="7">
        <v>1</v>
      </c>
      <c r="J52" s="7">
        <v>1</v>
      </c>
      <c r="K52" s="7">
        <v>0</v>
      </c>
      <c r="L52" s="7">
        <v>0</v>
      </c>
      <c r="M52" s="12"/>
      <c r="N52" s="7">
        <f t="shared" si="1"/>
        <v>0</v>
      </c>
      <c r="O52" s="7">
        <f t="shared" si="2"/>
        <v>0</v>
      </c>
      <c r="P52" s="7">
        <f t="shared" si="3"/>
        <v>0</v>
      </c>
      <c r="Q52" s="7">
        <f t="shared" si="4"/>
        <v>0</v>
      </c>
      <c r="R52" s="7">
        <f t="shared" si="5"/>
        <v>0</v>
      </c>
      <c r="S52" s="7">
        <f t="shared" si="6"/>
        <v>0</v>
      </c>
      <c r="T52" s="7">
        <f t="shared" si="7"/>
        <v>0</v>
      </c>
    </row>
    <row r="53" spans="2:20" x14ac:dyDescent="0.25">
      <c r="B53" s="5">
        <v>52</v>
      </c>
      <c r="C53" s="2" t="s">
        <v>41</v>
      </c>
      <c r="D53" s="23"/>
      <c r="E53" s="12"/>
      <c r="F53" s="5">
        <v>0</v>
      </c>
      <c r="G53" s="5">
        <v>1</v>
      </c>
      <c r="H53" s="5">
        <v>1</v>
      </c>
      <c r="I53" s="5">
        <v>0</v>
      </c>
      <c r="J53" s="5">
        <v>1</v>
      </c>
      <c r="K53" s="5">
        <v>1</v>
      </c>
      <c r="L53" s="5">
        <v>0</v>
      </c>
      <c r="M53" s="12"/>
      <c r="N53" s="5">
        <f t="shared" si="1"/>
        <v>0</v>
      </c>
      <c r="O53" s="5">
        <f t="shared" si="2"/>
        <v>0</v>
      </c>
      <c r="P53" s="5">
        <f t="shared" si="3"/>
        <v>0</v>
      </c>
      <c r="Q53" s="5">
        <f t="shared" si="4"/>
        <v>0</v>
      </c>
      <c r="R53" s="5">
        <f t="shared" si="5"/>
        <v>0</v>
      </c>
      <c r="S53" s="5">
        <f t="shared" si="6"/>
        <v>0</v>
      </c>
      <c r="T53" s="5">
        <f t="shared" si="7"/>
        <v>0</v>
      </c>
    </row>
    <row r="54" spans="2:20" ht="25.5" x14ac:dyDescent="0.25">
      <c r="B54" s="7">
        <v>53</v>
      </c>
      <c r="C54" s="4" t="s">
        <v>104</v>
      </c>
      <c r="D54" s="23"/>
      <c r="E54" s="12"/>
      <c r="F54" s="7">
        <v>0</v>
      </c>
      <c r="G54" s="7">
        <v>0</v>
      </c>
      <c r="H54" s="7">
        <v>0</v>
      </c>
      <c r="I54" s="7">
        <v>0</v>
      </c>
      <c r="J54" s="7">
        <v>3</v>
      </c>
      <c r="K54" s="7">
        <v>0</v>
      </c>
      <c r="L54" s="7">
        <v>0</v>
      </c>
      <c r="M54" s="12"/>
      <c r="N54" s="7">
        <f t="shared" si="1"/>
        <v>0</v>
      </c>
      <c r="O54" s="7">
        <f t="shared" si="2"/>
        <v>0</v>
      </c>
      <c r="P54" s="7">
        <f t="shared" si="3"/>
        <v>0</v>
      </c>
      <c r="Q54" s="7">
        <f t="shared" si="4"/>
        <v>0</v>
      </c>
      <c r="R54" s="7">
        <f t="shared" si="5"/>
        <v>0</v>
      </c>
      <c r="S54" s="7">
        <f t="shared" si="6"/>
        <v>0</v>
      </c>
      <c r="T54" s="7">
        <f t="shared" si="7"/>
        <v>0</v>
      </c>
    </row>
    <row r="55" spans="2:20" ht="30.2" customHeight="1" x14ac:dyDescent="0.25">
      <c r="B55" s="5">
        <v>54</v>
      </c>
      <c r="C55" s="22" t="s">
        <v>91</v>
      </c>
      <c r="D55" s="23"/>
      <c r="E55" s="12"/>
      <c r="F55" s="5">
        <v>3</v>
      </c>
      <c r="G55" s="5">
        <v>0</v>
      </c>
      <c r="H55" s="5">
        <v>1</v>
      </c>
      <c r="I55" s="5">
        <v>1</v>
      </c>
      <c r="J55" s="5">
        <v>0</v>
      </c>
      <c r="K55" s="5">
        <v>0</v>
      </c>
      <c r="L55" s="5">
        <v>0</v>
      </c>
      <c r="M55" s="12"/>
      <c r="N55" s="5">
        <f t="shared" si="1"/>
        <v>0</v>
      </c>
      <c r="O55" s="5">
        <f t="shared" si="2"/>
        <v>0</v>
      </c>
      <c r="P55" s="5">
        <f t="shared" si="3"/>
        <v>0</v>
      </c>
      <c r="Q55" s="5">
        <f t="shared" si="4"/>
        <v>0</v>
      </c>
      <c r="R55" s="5">
        <f t="shared" si="5"/>
        <v>0</v>
      </c>
      <c r="S55" s="5">
        <f t="shared" si="6"/>
        <v>0</v>
      </c>
      <c r="T55" s="5">
        <f t="shared" si="7"/>
        <v>0</v>
      </c>
    </row>
    <row r="56" spans="2:20" ht="25.5" x14ac:dyDescent="0.25">
      <c r="B56" s="7">
        <v>55</v>
      </c>
      <c r="C56" s="4" t="s">
        <v>14</v>
      </c>
      <c r="D56" s="23"/>
      <c r="E56" s="12"/>
      <c r="F56" s="7">
        <v>0</v>
      </c>
      <c r="G56" s="7">
        <v>0</v>
      </c>
      <c r="H56" s="7">
        <v>0</v>
      </c>
      <c r="I56" s="7">
        <v>0</v>
      </c>
      <c r="J56" s="7">
        <v>2</v>
      </c>
      <c r="K56" s="7">
        <v>2</v>
      </c>
      <c r="L56" s="7">
        <v>1</v>
      </c>
      <c r="M56" s="12"/>
      <c r="N56" s="7">
        <f t="shared" si="1"/>
        <v>0</v>
      </c>
      <c r="O56" s="7">
        <f t="shared" si="2"/>
        <v>0</v>
      </c>
      <c r="P56" s="7">
        <f t="shared" si="3"/>
        <v>0</v>
      </c>
      <c r="Q56" s="7">
        <f t="shared" si="4"/>
        <v>0</v>
      </c>
      <c r="R56" s="7">
        <f t="shared" si="5"/>
        <v>0</v>
      </c>
      <c r="S56" s="7">
        <f t="shared" si="6"/>
        <v>0</v>
      </c>
      <c r="T56" s="7">
        <f t="shared" si="7"/>
        <v>0</v>
      </c>
    </row>
    <row r="57" spans="2:20" x14ac:dyDescent="0.25">
      <c r="B57" s="5">
        <v>56</v>
      </c>
      <c r="C57" s="2" t="s">
        <v>63</v>
      </c>
      <c r="D57" s="23"/>
      <c r="E57" s="12"/>
      <c r="F57" s="5">
        <v>0</v>
      </c>
      <c r="G57" s="5">
        <v>0</v>
      </c>
      <c r="H57" s="5">
        <v>0</v>
      </c>
      <c r="I57" s="5">
        <v>2</v>
      </c>
      <c r="J57" s="5">
        <v>0</v>
      </c>
      <c r="K57" s="5">
        <v>0</v>
      </c>
      <c r="L57" s="5">
        <v>1</v>
      </c>
      <c r="M57" s="12"/>
      <c r="N57" s="5">
        <f t="shared" si="1"/>
        <v>0</v>
      </c>
      <c r="O57" s="5">
        <f t="shared" si="2"/>
        <v>0</v>
      </c>
      <c r="P57" s="5">
        <f t="shared" si="3"/>
        <v>0</v>
      </c>
      <c r="Q57" s="5">
        <f t="shared" si="4"/>
        <v>0</v>
      </c>
      <c r="R57" s="5">
        <f t="shared" si="5"/>
        <v>0</v>
      </c>
      <c r="S57" s="5">
        <f t="shared" si="6"/>
        <v>0</v>
      </c>
      <c r="T57" s="5">
        <f t="shared" si="7"/>
        <v>0</v>
      </c>
    </row>
    <row r="58" spans="2:20" x14ac:dyDescent="0.25">
      <c r="B58" s="7">
        <v>57</v>
      </c>
      <c r="C58" s="3" t="s">
        <v>98</v>
      </c>
      <c r="D58" s="23"/>
      <c r="E58" s="24"/>
      <c r="F58" s="7">
        <v>3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12"/>
      <c r="N58" s="7">
        <f t="shared" si="1"/>
        <v>0</v>
      </c>
      <c r="O58" s="7">
        <f t="shared" si="2"/>
        <v>0</v>
      </c>
      <c r="P58" s="7">
        <f t="shared" si="3"/>
        <v>0</v>
      </c>
      <c r="Q58" s="7">
        <f t="shared" si="4"/>
        <v>0</v>
      </c>
      <c r="R58" s="7">
        <f t="shared" si="5"/>
        <v>0</v>
      </c>
      <c r="S58" s="7">
        <f t="shared" si="6"/>
        <v>0</v>
      </c>
      <c r="T58" s="7">
        <f t="shared" si="7"/>
        <v>0</v>
      </c>
    </row>
    <row r="59" spans="2:20" x14ac:dyDescent="0.25">
      <c r="B59" s="5">
        <v>58</v>
      </c>
      <c r="C59" s="2" t="s">
        <v>78</v>
      </c>
      <c r="D59" s="23"/>
      <c r="E59" s="24"/>
      <c r="F59" s="5">
        <v>0</v>
      </c>
      <c r="G59" s="5">
        <v>0</v>
      </c>
      <c r="H59" s="5">
        <v>0</v>
      </c>
      <c r="I59" s="5">
        <v>1</v>
      </c>
      <c r="J59" s="5">
        <v>0</v>
      </c>
      <c r="K59" s="5">
        <v>0</v>
      </c>
      <c r="L59" s="5">
        <v>1</v>
      </c>
      <c r="M59" s="12"/>
      <c r="N59" s="5">
        <f t="shared" si="1"/>
        <v>0</v>
      </c>
      <c r="O59" s="5">
        <f t="shared" si="2"/>
        <v>0</v>
      </c>
      <c r="P59" s="5">
        <f t="shared" si="3"/>
        <v>0</v>
      </c>
      <c r="Q59" s="5">
        <f t="shared" si="4"/>
        <v>0</v>
      </c>
      <c r="R59" s="5">
        <f t="shared" si="5"/>
        <v>0</v>
      </c>
      <c r="S59" s="5">
        <f t="shared" si="6"/>
        <v>0</v>
      </c>
      <c r="T59" s="5">
        <f t="shared" si="7"/>
        <v>0</v>
      </c>
    </row>
    <row r="60" spans="2:20" ht="25.5" x14ac:dyDescent="0.25">
      <c r="B60" s="7">
        <v>59</v>
      </c>
      <c r="C60" s="4" t="s">
        <v>102</v>
      </c>
      <c r="D60" s="23"/>
      <c r="E60" s="24"/>
      <c r="F60" s="7">
        <v>0</v>
      </c>
      <c r="G60" s="7">
        <v>3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12"/>
      <c r="N60" s="7">
        <f t="shared" si="1"/>
        <v>0</v>
      </c>
      <c r="O60" s="7">
        <f t="shared" si="2"/>
        <v>0</v>
      </c>
      <c r="P60" s="7">
        <f t="shared" si="3"/>
        <v>0</v>
      </c>
      <c r="Q60" s="7">
        <f t="shared" si="4"/>
        <v>0</v>
      </c>
      <c r="R60" s="7">
        <f t="shared" si="5"/>
        <v>0</v>
      </c>
      <c r="S60" s="7">
        <f t="shared" si="6"/>
        <v>0</v>
      </c>
      <c r="T60" s="7">
        <f t="shared" si="7"/>
        <v>0</v>
      </c>
    </row>
    <row r="61" spans="2:20" x14ac:dyDescent="0.25">
      <c r="B61" s="5">
        <v>60</v>
      </c>
      <c r="C61" s="2" t="s">
        <v>28</v>
      </c>
      <c r="D61" s="23"/>
      <c r="E61" s="24"/>
      <c r="F61" s="5">
        <v>0</v>
      </c>
      <c r="G61" s="5">
        <v>0</v>
      </c>
      <c r="H61" s="5">
        <v>0</v>
      </c>
      <c r="I61" s="5">
        <v>0</v>
      </c>
      <c r="J61" s="5">
        <v>3</v>
      </c>
      <c r="K61" s="5">
        <v>1</v>
      </c>
      <c r="L61" s="5">
        <v>0</v>
      </c>
      <c r="M61" s="12"/>
      <c r="N61" s="5">
        <f t="shared" si="1"/>
        <v>0</v>
      </c>
      <c r="O61" s="5">
        <f t="shared" si="2"/>
        <v>0</v>
      </c>
      <c r="P61" s="5">
        <f t="shared" si="3"/>
        <v>0</v>
      </c>
      <c r="Q61" s="5">
        <f t="shared" si="4"/>
        <v>0</v>
      </c>
      <c r="R61" s="5">
        <f t="shared" si="5"/>
        <v>0</v>
      </c>
      <c r="S61" s="5">
        <f t="shared" si="6"/>
        <v>0</v>
      </c>
      <c r="T61" s="5">
        <f t="shared" si="7"/>
        <v>0</v>
      </c>
    </row>
    <row r="62" spans="2:20" x14ac:dyDescent="0.25">
      <c r="B62" s="7">
        <v>61</v>
      </c>
      <c r="C62" s="4" t="s">
        <v>92</v>
      </c>
      <c r="D62" s="23"/>
      <c r="E62" s="24"/>
      <c r="F62" s="7">
        <v>0</v>
      </c>
      <c r="G62" s="7">
        <v>1</v>
      </c>
      <c r="H62" s="7">
        <v>3</v>
      </c>
      <c r="I62" s="7">
        <v>0</v>
      </c>
      <c r="J62" s="7">
        <v>0</v>
      </c>
      <c r="K62" s="7">
        <v>1</v>
      </c>
      <c r="L62" s="7">
        <v>0</v>
      </c>
      <c r="M62" s="12"/>
      <c r="N62" s="7">
        <f t="shared" si="1"/>
        <v>0</v>
      </c>
      <c r="O62" s="7">
        <f t="shared" si="2"/>
        <v>0</v>
      </c>
      <c r="P62" s="7">
        <f t="shared" si="3"/>
        <v>0</v>
      </c>
      <c r="Q62" s="7">
        <f t="shared" si="4"/>
        <v>0</v>
      </c>
      <c r="R62" s="7">
        <f t="shared" si="5"/>
        <v>0</v>
      </c>
      <c r="S62" s="7">
        <f t="shared" si="6"/>
        <v>0</v>
      </c>
      <c r="T62" s="7">
        <f t="shared" si="7"/>
        <v>0</v>
      </c>
    </row>
    <row r="63" spans="2:20" ht="38.25" x14ac:dyDescent="0.25">
      <c r="B63" s="5">
        <v>62</v>
      </c>
      <c r="C63" s="2" t="s">
        <v>15</v>
      </c>
      <c r="D63" s="23"/>
      <c r="E63" s="24"/>
      <c r="F63" s="5">
        <v>0</v>
      </c>
      <c r="G63" s="5">
        <v>0</v>
      </c>
      <c r="H63" s="5">
        <v>0</v>
      </c>
      <c r="I63" s="5">
        <v>0</v>
      </c>
      <c r="J63" s="5">
        <v>1</v>
      </c>
      <c r="K63" s="5">
        <v>1</v>
      </c>
      <c r="L63" s="5">
        <v>1</v>
      </c>
      <c r="M63" s="12"/>
      <c r="N63" s="5">
        <f t="shared" si="1"/>
        <v>0</v>
      </c>
      <c r="O63" s="5">
        <f t="shared" si="2"/>
        <v>0</v>
      </c>
      <c r="P63" s="5">
        <f t="shared" si="3"/>
        <v>0</v>
      </c>
      <c r="Q63" s="5">
        <f t="shared" si="4"/>
        <v>0</v>
      </c>
      <c r="R63" s="5">
        <f t="shared" si="5"/>
        <v>0</v>
      </c>
      <c r="S63" s="5">
        <f t="shared" si="6"/>
        <v>0</v>
      </c>
      <c r="T63" s="5">
        <f t="shared" si="7"/>
        <v>0</v>
      </c>
    </row>
    <row r="64" spans="2:20" x14ac:dyDescent="0.25">
      <c r="B64" s="7">
        <v>63</v>
      </c>
      <c r="C64" s="4" t="s">
        <v>64</v>
      </c>
      <c r="D64" s="23"/>
      <c r="E64" s="12"/>
      <c r="F64" s="7">
        <v>1</v>
      </c>
      <c r="G64" s="7">
        <v>0</v>
      </c>
      <c r="H64" s="7">
        <v>0</v>
      </c>
      <c r="I64" s="7">
        <v>2</v>
      </c>
      <c r="J64" s="7">
        <v>0</v>
      </c>
      <c r="K64" s="7">
        <v>0</v>
      </c>
      <c r="L64" s="7">
        <v>0</v>
      </c>
      <c r="M64" s="12"/>
      <c r="N64" s="7">
        <f t="shared" si="1"/>
        <v>0</v>
      </c>
      <c r="O64" s="7">
        <f t="shared" si="2"/>
        <v>0</v>
      </c>
      <c r="P64" s="7">
        <f t="shared" si="3"/>
        <v>0</v>
      </c>
      <c r="Q64" s="7">
        <f t="shared" si="4"/>
        <v>0</v>
      </c>
      <c r="R64" s="7">
        <f t="shared" si="5"/>
        <v>0</v>
      </c>
      <c r="S64" s="7">
        <f t="shared" si="6"/>
        <v>0</v>
      </c>
      <c r="T64" s="7">
        <f t="shared" si="7"/>
        <v>0</v>
      </c>
    </row>
    <row r="65" spans="2:20" x14ac:dyDescent="0.25">
      <c r="B65" s="5">
        <v>64</v>
      </c>
      <c r="C65" s="3" t="s">
        <v>101</v>
      </c>
      <c r="D65" s="23"/>
      <c r="E65" s="12"/>
      <c r="F65" s="5">
        <v>1</v>
      </c>
      <c r="G65" s="5">
        <v>0</v>
      </c>
      <c r="H65" s="5">
        <v>0</v>
      </c>
      <c r="I65" s="5">
        <v>0</v>
      </c>
      <c r="J65" s="5">
        <v>2</v>
      </c>
      <c r="K65" s="5">
        <v>0</v>
      </c>
      <c r="L65" s="5">
        <v>1</v>
      </c>
      <c r="M65" s="12"/>
      <c r="N65" s="5">
        <f t="shared" si="1"/>
        <v>0</v>
      </c>
      <c r="O65" s="5">
        <f t="shared" si="2"/>
        <v>0</v>
      </c>
      <c r="P65" s="5">
        <f t="shared" si="3"/>
        <v>0</v>
      </c>
      <c r="Q65" s="5">
        <f t="shared" si="4"/>
        <v>0</v>
      </c>
      <c r="R65" s="5">
        <f t="shared" si="5"/>
        <v>0</v>
      </c>
      <c r="S65" s="5">
        <f t="shared" si="6"/>
        <v>0</v>
      </c>
      <c r="T65" s="5">
        <f t="shared" si="7"/>
        <v>0</v>
      </c>
    </row>
    <row r="66" spans="2:20" x14ac:dyDescent="0.25">
      <c r="B66" s="7">
        <v>65</v>
      </c>
      <c r="C66" s="4" t="s">
        <v>79</v>
      </c>
      <c r="D66" s="23"/>
      <c r="E66" s="12"/>
      <c r="F66" s="7">
        <v>1</v>
      </c>
      <c r="G66" s="7">
        <v>0</v>
      </c>
      <c r="H66" s="7">
        <v>0</v>
      </c>
      <c r="I66" s="7">
        <v>0</v>
      </c>
      <c r="J66" s="7">
        <v>0</v>
      </c>
      <c r="K66" s="7">
        <v>2</v>
      </c>
      <c r="L66" s="7">
        <v>1</v>
      </c>
      <c r="M66" s="12"/>
      <c r="N66" s="7">
        <f t="shared" si="1"/>
        <v>0</v>
      </c>
      <c r="O66" s="7">
        <f t="shared" si="2"/>
        <v>0</v>
      </c>
      <c r="P66" s="7">
        <f t="shared" si="3"/>
        <v>0</v>
      </c>
      <c r="Q66" s="7">
        <f t="shared" si="4"/>
        <v>0</v>
      </c>
      <c r="R66" s="7">
        <f t="shared" si="5"/>
        <v>0</v>
      </c>
      <c r="S66" s="7">
        <f t="shared" si="6"/>
        <v>0</v>
      </c>
      <c r="T66" s="7">
        <f t="shared" si="7"/>
        <v>0</v>
      </c>
    </row>
    <row r="67" spans="2:20" ht="25.5" x14ac:dyDescent="0.25">
      <c r="B67" s="11">
        <v>66</v>
      </c>
      <c r="C67" s="3" t="s">
        <v>42</v>
      </c>
      <c r="D67" s="23"/>
      <c r="E67" s="12"/>
      <c r="F67" s="11">
        <v>0</v>
      </c>
      <c r="G67" s="11">
        <v>0</v>
      </c>
      <c r="H67" s="11">
        <v>0</v>
      </c>
      <c r="I67" s="11">
        <v>1</v>
      </c>
      <c r="J67" s="11">
        <v>0</v>
      </c>
      <c r="K67" s="11">
        <v>0</v>
      </c>
      <c r="L67" s="11">
        <v>1</v>
      </c>
      <c r="M67" s="12"/>
      <c r="N67" s="11">
        <f t="shared" ref="N67:N99" si="8">$D67*F67</f>
        <v>0</v>
      </c>
      <c r="O67" s="11">
        <f t="shared" ref="O67:O99" si="9">$D67*G67</f>
        <v>0</v>
      </c>
      <c r="P67" s="11">
        <f t="shared" ref="P67:P99" si="10">$D67*H67</f>
        <v>0</v>
      </c>
      <c r="Q67" s="11">
        <f t="shared" ref="Q67:Q99" si="11">$D67*I67</f>
        <v>0</v>
      </c>
      <c r="R67" s="11">
        <f t="shared" ref="R67:R99" si="12">$D67*J67</f>
        <v>0</v>
      </c>
      <c r="S67" s="11">
        <f t="shared" ref="S67:S99" si="13">$D67*K67</f>
        <v>0</v>
      </c>
      <c r="T67" s="11">
        <f t="shared" ref="T67:T99" si="14">$D67*L67</f>
        <v>0</v>
      </c>
    </row>
    <row r="68" spans="2:20" x14ac:dyDescent="0.25">
      <c r="B68" s="7">
        <v>67</v>
      </c>
      <c r="C68" s="4" t="s">
        <v>29</v>
      </c>
      <c r="D68" s="23"/>
      <c r="E68" s="12"/>
      <c r="F68" s="7">
        <v>0</v>
      </c>
      <c r="G68" s="7">
        <v>1</v>
      </c>
      <c r="H68" s="7">
        <v>1</v>
      </c>
      <c r="I68" s="7">
        <v>0</v>
      </c>
      <c r="J68" s="7">
        <v>1</v>
      </c>
      <c r="K68" s="7">
        <v>1</v>
      </c>
      <c r="L68" s="7">
        <v>0</v>
      </c>
      <c r="M68" s="12"/>
      <c r="N68" s="7">
        <f t="shared" si="8"/>
        <v>0</v>
      </c>
      <c r="O68" s="7">
        <f t="shared" si="9"/>
        <v>0</v>
      </c>
      <c r="P68" s="7">
        <f t="shared" si="10"/>
        <v>0</v>
      </c>
      <c r="Q68" s="7">
        <f t="shared" si="11"/>
        <v>0</v>
      </c>
      <c r="R68" s="7">
        <f t="shared" si="12"/>
        <v>0</v>
      </c>
      <c r="S68" s="7">
        <f t="shared" si="13"/>
        <v>0</v>
      </c>
      <c r="T68" s="7">
        <f t="shared" si="14"/>
        <v>0</v>
      </c>
    </row>
    <row r="69" spans="2:20" x14ac:dyDescent="0.25">
      <c r="B69" s="5">
        <v>68</v>
      </c>
      <c r="C69" s="2" t="s">
        <v>93</v>
      </c>
      <c r="D69" s="23"/>
      <c r="E69" s="12"/>
      <c r="F69" s="5">
        <v>1</v>
      </c>
      <c r="G69" s="5">
        <v>1</v>
      </c>
      <c r="H69" s="5">
        <v>1</v>
      </c>
      <c r="I69" s="5">
        <v>1</v>
      </c>
      <c r="J69" s="5">
        <v>0</v>
      </c>
      <c r="K69" s="5">
        <v>0</v>
      </c>
      <c r="L69" s="5">
        <v>0</v>
      </c>
      <c r="M69" s="12"/>
      <c r="N69" s="5">
        <f t="shared" si="8"/>
        <v>0</v>
      </c>
      <c r="O69" s="5">
        <f t="shared" si="9"/>
        <v>0</v>
      </c>
      <c r="P69" s="5">
        <f t="shared" si="10"/>
        <v>0</v>
      </c>
      <c r="Q69" s="5">
        <f t="shared" si="11"/>
        <v>0</v>
      </c>
      <c r="R69" s="5">
        <f t="shared" si="12"/>
        <v>0</v>
      </c>
      <c r="S69" s="5">
        <f t="shared" si="13"/>
        <v>0</v>
      </c>
      <c r="T69" s="5">
        <f t="shared" si="14"/>
        <v>0</v>
      </c>
    </row>
    <row r="70" spans="2:20" ht="25.5" x14ac:dyDescent="0.25">
      <c r="B70" s="7">
        <v>69</v>
      </c>
      <c r="C70" s="4" t="s">
        <v>16</v>
      </c>
      <c r="D70" s="23"/>
      <c r="E70" s="12"/>
      <c r="F70" s="7">
        <v>0</v>
      </c>
      <c r="G70" s="7">
        <v>0</v>
      </c>
      <c r="H70" s="7">
        <v>0</v>
      </c>
      <c r="I70" s="7">
        <v>0</v>
      </c>
      <c r="J70" s="7">
        <v>1</v>
      </c>
      <c r="K70" s="7">
        <v>2</v>
      </c>
      <c r="L70" s="7">
        <v>0</v>
      </c>
      <c r="M70" s="12"/>
      <c r="N70" s="7">
        <f t="shared" si="8"/>
        <v>0</v>
      </c>
      <c r="O70" s="7">
        <f t="shared" si="9"/>
        <v>0</v>
      </c>
      <c r="P70" s="7">
        <f t="shared" si="10"/>
        <v>0</v>
      </c>
      <c r="Q70" s="7">
        <f t="shared" si="11"/>
        <v>0</v>
      </c>
      <c r="R70" s="7">
        <f t="shared" si="12"/>
        <v>0</v>
      </c>
      <c r="S70" s="7">
        <f t="shared" si="13"/>
        <v>0</v>
      </c>
      <c r="T70" s="7">
        <f t="shared" si="14"/>
        <v>0</v>
      </c>
    </row>
    <row r="71" spans="2:20" ht="25.5" x14ac:dyDescent="0.25">
      <c r="B71" s="5">
        <v>70</v>
      </c>
      <c r="C71" s="2" t="s">
        <v>65</v>
      </c>
      <c r="D71" s="23"/>
      <c r="E71" s="12"/>
      <c r="F71" s="5">
        <v>0</v>
      </c>
      <c r="G71" s="5">
        <v>1</v>
      </c>
      <c r="H71" s="5">
        <v>0</v>
      </c>
      <c r="I71" s="5">
        <v>2</v>
      </c>
      <c r="J71" s="5">
        <v>0</v>
      </c>
      <c r="K71" s="5">
        <v>0</v>
      </c>
      <c r="L71" s="5">
        <v>0</v>
      </c>
      <c r="M71" s="12"/>
      <c r="N71" s="5">
        <f t="shared" si="8"/>
        <v>0</v>
      </c>
      <c r="O71" s="5">
        <f t="shared" si="9"/>
        <v>0</v>
      </c>
      <c r="P71" s="5">
        <f t="shared" si="10"/>
        <v>0</v>
      </c>
      <c r="Q71" s="5">
        <f t="shared" si="11"/>
        <v>0</v>
      </c>
      <c r="R71" s="5">
        <f t="shared" si="12"/>
        <v>0</v>
      </c>
      <c r="S71" s="5">
        <f t="shared" si="13"/>
        <v>0</v>
      </c>
      <c r="T71" s="5">
        <f t="shared" si="14"/>
        <v>0</v>
      </c>
    </row>
    <row r="72" spans="2:20" ht="30.2" customHeight="1" x14ac:dyDescent="0.25">
      <c r="B72" s="7">
        <v>71</v>
      </c>
      <c r="C72" s="4" t="s">
        <v>53</v>
      </c>
      <c r="D72" s="23"/>
      <c r="E72" s="12"/>
      <c r="F72" s="7">
        <v>3</v>
      </c>
      <c r="G72" s="7">
        <v>0</v>
      </c>
      <c r="H72" s="7">
        <v>0</v>
      </c>
      <c r="I72" s="7">
        <v>1</v>
      </c>
      <c r="J72" s="7">
        <v>0</v>
      </c>
      <c r="K72" s="7">
        <v>0</v>
      </c>
      <c r="L72" s="7">
        <v>1</v>
      </c>
      <c r="M72" s="12"/>
      <c r="N72" s="7">
        <f t="shared" si="8"/>
        <v>0</v>
      </c>
      <c r="O72" s="7">
        <f t="shared" si="9"/>
        <v>0</v>
      </c>
      <c r="P72" s="7">
        <f t="shared" si="10"/>
        <v>0</v>
      </c>
      <c r="Q72" s="7">
        <f t="shared" si="11"/>
        <v>0</v>
      </c>
      <c r="R72" s="7">
        <f t="shared" si="12"/>
        <v>0</v>
      </c>
      <c r="S72" s="7">
        <f t="shared" si="13"/>
        <v>0</v>
      </c>
      <c r="T72" s="7">
        <f t="shared" si="14"/>
        <v>0</v>
      </c>
    </row>
    <row r="73" spans="2:20" ht="25.5" x14ac:dyDescent="0.25">
      <c r="B73" s="5">
        <v>72</v>
      </c>
      <c r="C73" s="2" t="s">
        <v>80</v>
      </c>
      <c r="D73" s="23"/>
      <c r="E73" s="12"/>
      <c r="F73" s="5">
        <v>0</v>
      </c>
      <c r="G73" s="5">
        <v>0</v>
      </c>
      <c r="H73" s="5">
        <v>0</v>
      </c>
      <c r="I73" s="5">
        <v>1</v>
      </c>
      <c r="J73" s="5">
        <v>0</v>
      </c>
      <c r="K73" s="5">
        <v>0</v>
      </c>
      <c r="L73" s="5">
        <v>3</v>
      </c>
      <c r="M73" s="12"/>
      <c r="N73" s="5">
        <f t="shared" si="8"/>
        <v>0</v>
      </c>
      <c r="O73" s="5">
        <f t="shared" si="9"/>
        <v>0</v>
      </c>
      <c r="P73" s="5">
        <f t="shared" si="10"/>
        <v>0</v>
      </c>
      <c r="Q73" s="5">
        <f t="shared" si="11"/>
        <v>0</v>
      </c>
      <c r="R73" s="5">
        <f t="shared" si="12"/>
        <v>0</v>
      </c>
      <c r="S73" s="5">
        <f t="shared" si="13"/>
        <v>0</v>
      </c>
      <c r="T73" s="5">
        <f t="shared" si="14"/>
        <v>0</v>
      </c>
    </row>
    <row r="74" spans="2:20" ht="25.5" x14ac:dyDescent="0.25">
      <c r="B74" s="7">
        <v>73</v>
      </c>
      <c r="C74" s="4" t="s">
        <v>43</v>
      </c>
      <c r="D74" s="23"/>
      <c r="E74" s="12"/>
      <c r="F74" s="7">
        <v>0</v>
      </c>
      <c r="G74" s="7">
        <v>0</v>
      </c>
      <c r="H74" s="7">
        <v>0</v>
      </c>
      <c r="I74" s="7">
        <v>1</v>
      </c>
      <c r="J74" s="7">
        <v>1</v>
      </c>
      <c r="K74" s="7">
        <v>0</v>
      </c>
      <c r="L74" s="7">
        <v>1</v>
      </c>
      <c r="M74" s="12"/>
      <c r="N74" s="7">
        <f t="shared" si="8"/>
        <v>0</v>
      </c>
      <c r="O74" s="7">
        <f t="shared" si="9"/>
        <v>0</v>
      </c>
      <c r="P74" s="7">
        <f t="shared" si="10"/>
        <v>0</v>
      </c>
      <c r="Q74" s="7">
        <f t="shared" si="11"/>
        <v>0</v>
      </c>
      <c r="R74" s="7">
        <f t="shared" si="12"/>
        <v>0</v>
      </c>
      <c r="S74" s="7">
        <f t="shared" si="13"/>
        <v>0</v>
      </c>
      <c r="T74" s="7">
        <f t="shared" si="14"/>
        <v>0</v>
      </c>
    </row>
    <row r="75" spans="2:20" ht="36.75" customHeight="1" x14ac:dyDescent="0.25">
      <c r="B75" s="5">
        <v>74</v>
      </c>
      <c r="C75" s="2" t="s">
        <v>30</v>
      </c>
      <c r="D75" s="23"/>
      <c r="E75" s="12"/>
      <c r="F75" s="5">
        <v>0</v>
      </c>
      <c r="G75" s="5">
        <v>1</v>
      </c>
      <c r="H75" s="5">
        <v>2</v>
      </c>
      <c r="I75" s="5">
        <v>0</v>
      </c>
      <c r="J75" s="5">
        <v>3</v>
      </c>
      <c r="K75" s="5">
        <v>0</v>
      </c>
      <c r="L75" s="5">
        <v>0</v>
      </c>
      <c r="M75" s="12"/>
      <c r="N75" s="5">
        <f t="shared" si="8"/>
        <v>0</v>
      </c>
      <c r="O75" s="5">
        <f t="shared" si="9"/>
        <v>0</v>
      </c>
      <c r="P75" s="5">
        <f t="shared" si="10"/>
        <v>0</v>
      </c>
      <c r="Q75" s="5">
        <f t="shared" si="11"/>
        <v>0</v>
      </c>
      <c r="R75" s="5">
        <f t="shared" si="12"/>
        <v>0</v>
      </c>
      <c r="S75" s="5">
        <f t="shared" si="13"/>
        <v>0</v>
      </c>
      <c r="T75" s="5">
        <f t="shared" si="14"/>
        <v>0</v>
      </c>
    </row>
    <row r="76" spans="2:20" ht="25.5" x14ac:dyDescent="0.25">
      <c r="B76" s="7">
        <v>75</v>
      </c>
      <c r="C76" s="4" t="s">
        <v>94</v>
      </c>
      <c r="D76" s="23"/>
      <c r="E76" s="12"/>
      <c r="F76" s="7">
        <v>0</v>
      </c>
      <c r="G76" s="7">
        <v>1</v>
      </c>
      <c r="H76" s="7">
        <v>3</v>
      </c>
      <c r="I76" s="7">
        <v>0</v>
      </c>
      <c r="J76" s="7">
        <v>3</v>
      </c>
      <c r="K76" s="7">
        <v>0</v>
      </c>
      <c r="L76" s="7">
        <v>0</v>
      </c>
      <c r="M76" s="12"/>
      <c r="N76" s="7">
        <f t="shared" si="8"/>
        <v>0</v>
      </c>
      <c r="O76" s="7">
        <f t="shared" si="9"/>
        <v>0</v>
      </c>
      <c r="P76" s="7">
        <f t="shared" si="10"/>
        <v>0</v>
      </c>
      <c r="Q76" s="7">
        <f t="shared" si="11"/>
        <v>0</v>
      </c>
      <c r="R76" s="7">
        <f t="shared" si="12"/>
        <v>0</v>
      </c>
      <c r="S76" s="7">
        <f t="shared" si="13"/>
        <v>0</v>
      </c>
      <c r="T76" s="7">
        <f t="shared" si="14"/>
        <v>0</v>
      </c>
    </row>
    <row r="77" spans="2:20" ht="25.5" x14ac:dyDescent="0.25">
      <c r="B77" s="5">
        <v>76</v>
      </c>
      <c r="C77" s="2" t="s">
        <v>17</v>
      </c>
      <c r="D77" s="23"/>
      <c r="E77" s="12"/>
      <c r="F77" s="5">
        <v>0</v>
      </c>
      <c r="G77" s="5">
        <v>0</v>
      </c>
      <c r="H77" s="5">
        <v>0</v>
      </c>
      <c r="I77" s="5">
        <v>0</v>
      </c>
      <c r="J77" s="5">
        <v>1</v>
      </c>
      <c r="K77" s="5">
        <v>1</v>
      </c>
      <c r="L77" s="5">
        <v>1</v>
      </c>
      <c r="M77" s="12"/>
      <c r="N77" s="5">
        <f t="shared" si="8"/>
        <v>0</v>
      </c>
      <c r="O77" s="5">
        <f t="shared" si="9"/>
        <v>0</v>
      </c>
      <c r="P77" s="5">
        <f t="shared" si="10"/>
        <v>0</v>
      </c>
      <c r="Q77" s="5">
        <f t="shared" si="11"/>
        <v>0</v>
      </c>
      <c r="R77" s="5">
        <f t="shared" si="12"/>
        <v>0</v>
      </c>
      <c r="S77" s="5">
        <f t="shared" si="13"/>
        <v>0</v>
      </c>
      <c r="T77" s="5">
        <f t="shared" si="14"/>
        <v>0</v>
      </c>
    </row>
    <row r="78" spans="2:20" ht="25.5" x14ac:dyDescent="0.25">
      <c r="B78" s="7">
        <v>77</v>
      </c>
      <c r="C78" s="4" t="s">
        <v>66</v>
      </c>
      <c r="D78" s="23"/>
      <c r="E78" s="12"/>
      <c r="F78" s="7">
        <v>0</v>
      </c>
      <c r="G78" s="7">
        <v>0</v>
      </c>
      <c r="H78" s="7">
        <v>0</v>
      </c>
      <c r="I78" s="7">
        <v>1</v>
      </c>
      <c r="J78" s="7">
        <v>0</v>
      </c>
      <c r="K78" s="7">
        <v>0</v>
      </c>
      <c r="L78" s="7">
        <v>1</v>
      </c>
      <c r="M78" s="12"/>
      <c r="N78" s="7">
        <f t="shared" si="8"/>
        <v>0</v>
      </c>
      <c r="O78" s="7">
        <f t="shared" si="9"/>
        <v>0</v>
      </c>
      <c r="P78" s="7">
        <f t="shared" si="10"/>
        <v>0</v>
      </c>
      <c r="Q78" s="7">
        <f t="shared" si="11"/>
        <v>0</v>
      </c>
      <c r="R78" s="7">
        <f t="shared" si="12"/>
        <v>0</v>
      </c>
      <c r="S78" s="7">
        <f t="shared" si="13"/>
        <v>0</v>
      </c>
      <c r="T78" s="7">
        <f t="shared" si="14"/>
        <v>0</v>
      </c>
    </row>
    <row r="79" spans="2:20" ht="25.5" x14ac:dyDescent="0.25">
      <c r="B79" s="5">
        <v>78</v>
      </c>
      <c r="C79" s="3" t="s">
        <v>54</v>
      </c>
      <c r="D79" s="23"/>
      <c r="E79" s="12"/>
      <c r="F79" s="5">
        <v>3</v>
      </c>
      <c r="G79" s="5">
        <v>0</v>
      </c>
      <c r="H79" s="5">
        <v>1</v>
      </c>
      <c r="I79" s="5">
        <v>1</v>
      </c>
      <c r="J79" s="5">
        <v>0</v>
      </c>
      <c r="K79" s="5">
        <v>0</v>
      </c>
      <c r="L79" s="5">
        <v>0</v>
      </c>
      <c r="M79" s="12"/>
      <c r="N79" s="5">
        <f t="shared" si="8"/>
        <v>0</v>
      </c>
      <c r="O79" s="5">
        <f t="shared" si="9"/>
        <v>0</v>
      </c>
      <c r="P79" s="5">
        <f t="shared" si="10"/>
        <v>0</v>
      </c>
      <c r="Q79" s="5">
        <f t="shared" si="11"/>
        <v>0</v>
      </c>
      <c r="R79" s="5">
        <f t="shared" si="12"/>
        <v>0</v>
      </c>
      <c r="S79" s="5">
        <f t="shared" si="13"/>
        <v>0</v>
      </c>
      <c r="T79" s="5">
        <f t="shared" si="14"/>
        <v>0</v>
      </c>
    </row>
    <row r="80" spans="2:20" x14ac:dyDescent="0.25">
      <c r="B80" s="7">
        <v>79</v>
      </c>
      <c r="C80" s="4" t="s">
        <v>81</v>
      </c>
      <c r="D80" s="23"/>
      <c r="E80" s="12"/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1</v>
      </c>
      <c r="L80" s="7">
        <v>2</v>
      </c>
      <c r="M80" s="12"/>
      <c r="N80" s="7">
        <f t="shared" si="8"/>
        <v>0</v>
      </c>
      <c r="O80" s="7">
        <f t="shared" si="9"/>
        <v>0</v>
      </c>
      <c r="P80" s="7">
        <f t="shared" si="10"/>
        <v>0</v>
      </c>
      <c r="Q80" s="7">
        <f t="shared" si="11"/>
        <v>0</v>
      </c>
      <c r="R80" s="7">
        <f t="shared" si="12"/>
        <v>0</v>
      </c>
      <c r="S80" s="7">
        <f t="shared" si="13"/>
        <v>0</v>
      </c>
      <c r="T80" s="7">
        <f t="shared" si="14"/>
        <v>0</v>
      </c>
    </row>
    <row r="81" spans="2:20" ht="25.5" x14ac:dyDescent="0.25">
      <c r="B81" s="5">
        <v>80</v>
      </c>
      <c r="C81" s="2" t="s">
        <v>44</v>
      </c>
      <c r="D81" s="23"/>
      <c r="E81" s="12"/>
      <c r="F81" s="5">
        <v>0</v>
      </c>
      <c r="G81" s="5">
        <v>3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12"/>
      <c r="N81" s="5">
        <f t="shared" si="8"/>
        <v>0</v>
      </c>
      <c r="O81" s="5">
        <f t="shared" si="9"/>
        <v>0</v>
      </c>
      <c r="P81" s="5">
        <f t="shared" si="10"/>
        <v>0</v>
      </c>
      <c r="Q81" s="5">
        <f t="shared" si="11"/>
        <v>0</v>
      </c>
      <c r="R81" s="5">
        <f t="shared" si="12"/>
        <v>0</v>
      </c>
      <c r="S81" s="5">
        <f t="shared" si="13"/>
        <v>0</v>
      </c>
      <c r="T81" s="5">
        <f t="shared" si="14"/>
        <v>0</v>
      </c>
    </row>
    <row r="82" spans="2:20" ht="36.75" customHeight="1" x14ac:dyDescent="0.25">
      <c r="B82" s="7">
        <v>81</v>
      </c>
      <c r="C82" s="4" t="s">
        <v>31</v>
      </c>
      <c r="D82" s="23"/>
      <c r="E82" s="12"/>
      <c r="F82" s="7">
        <v>0</v>
      </c>
      <c r="G82" s="7">
        <v>0</v>
      </c>
      <c r="H82" s="7">
        <v>0</v>
      </c>
      <c r="I82" s="7">
        <v>1</v>
      </c>
      <c r="J82" s="7">
        <v>1</v>
      </c>
      <c r="K82" s="7">
        <v>0</v>
      </c>
      <c r="L82" s="7">
        <v>1</v>
      </c>
      <c r="M82" s="12"/>
      <c r="N82" s="7">
        <f t="shared" si="8"/>
        <v>0</v>
      </c>
      <c r="O82" s="7">
        <f t="shared" si="9"/>
        <v>0</v>
      </c>
      <c r="P82" s="7">
        <f t="shared" si="10"/>
        <v>0</v>
      </c>
      <c r="Q82" s="7">
        <f t="shared" si="11"/>
        <v>0</v>
      </c>
      <c r="R82" s="7">
        <f t="shared" si="12"/>
        <v>0</v>
      </c>
      <c r="S82" s="7">
        <f t="shared" si="13"/>
        <v>0</v>
      </c>
      <c r="T82" s="7">
        <f t="shared" si="14"/>
        <v>0</v>
      </c>
    </row>
    <row r="83" spans="2:20" x14ac:dyDescent="0.25">
      <c r="B83" s="5">
        <v>82</v>
      </c>
      <c r="C83" s="2" t="s">
        <v>95</v>
      </c>
      <c r="D83" s="23"/>
      <c r="E83" s="12"/>
      <c r="F83" s="5">
        <v>0</v>
      </c>
      <c r="G83" s="5">
        <v>0</v>
      </c>
      <c r="H83" s="5">
        <v>1</v>
      </c>
      <c r="I83" s="5">
        <v>0</v>
      </c>
      <c r="J83" s="5">
        <v>0</v>
      </c>
      <c r="K83" s="5">
        <v>0</v>
      </c>
      <c r="L83" s="5">
        <v>3</v>
      </c>
      <c r="M83" s="12"/>
      <c r="N83" s="5">
        <f t="shared" si="8"/>
        <v>0</v>
      </c>
      <c r="O83" s="5">
        <f t="shared" si="9"/>
        <v>0</v>
      </c>
      <c r="P83" s="5">
        <f t="shared" si="10"/>
        <v>0</v>
      </c>
      <c r="Q83" s="5">
        <f t="shared" si="11"/>
        <v>0</v>
      </c>
      <c r="R83" s="5">
        <f t="shared" si="12"/>
        <v>0</v>
      </c>
      <c r="S83" s="5">
        <f t="shared" si="13"/>
        <v>0</v>
      </c>
      <c r="T83" s="5">
        <f t="shared" si="14"/>
        <v>0</v>
      </c>
    </row>
    <row r="84" spans="2:20" x14ac:dyDescent="0.25">
      <c r="B84" s="7">
        <v>83</v>
      </c>
      <c r="C84" s="4" t="s">
        <v>18</v>
      </c>
      <c r="D84" s="23"/>
      <c r="E84" s="12"/>
      <c r="F84" s="7">
        <v>0</v>
      </c>
      <c r="G84" s="7">
        <v>0</v>
      </c>
      <c r="H84" s="7">
        <v>0</v>
      </c>
      <c r="I84" s="7">
        <v>0</v>
      </c>
      <c r="J84" s="7">
        <v>1</v>
      </c>
      <c r="K84" s="7">
        <v>3</v>
      </c>
      <c r="L84" s="7">
        <v>1</v>
      </c>
      <c r="M84" s="12"/>
      <c r="N84" s="7">
        <f t="shared" si="8"/>
        <v>0</v>
      </c>
      <c r="O84" s="7">
        <f t="shared" si="9"/>
        <v>0</v>
      </c>
      <c r="P84" s="7">
        <f t="shared" si="10"/>
        <v>0</v>
      </c>
      <c r="Q84" s="7">
        <f t="shared" si="11"/>
        <v>0</v>
      </c>
      <c r="R84" s="7">
        <f t="shared" si="12"/>
        <v>0</v>
      </c>
      <c r="S84" s="7">
        <f t="shared" si="13"/>
        <v>0</v>
      </c>
      <c r="T84" s="7">
        <f t="shared" si="14"/>
        <v>0</v>
      </c>
    </row>
    <row r="85" spans="2:20" x14ac:dyDescent="0.25">
      <c r="B85" s="5">
        <v>84</v>
      </c>
      <c r="C85" s="2" t="s">
        <v>67</v>
      </c>
      <c r="D85" s="23"/>
      <c r="E85" s="12"/>
      <c r="F85" s="5">
        <v>0</v>
      </c>
      <c r="G85" s="5">
        <v>0</v>
      </c>
      <c r="H85" s="5">
        <v>0</v>
      </c>
      <c r="I85" s="5">
        <v>3</v>
      </c>
      <c r="J85" s="5">
        <v>3</v>
      </c>
      <c r="K85" s="5">
        <v>0</v>
      </c>
      <c r="L85" s="5">
        <v>0</v>
      </c>
      <c r="M85" s="12"/>
      <c r="N85" s="5">
        <f t="shared" si="8"/>
        <v>0</v>
      </c>
      <c r="O85" s="5">
        <f t="shared" si="9"/>
        <v>0</v>
      </c>
      <c r="P85" s="5">
        <f t="shared" si="10"/>
        <v>0</v>
      </c>
      <c r="Q85" s="5">
        <f t="shared" si="11"/>
        <v>0</v>
      </c>
      <c r="R85" s="5">
        <f t="shared" si="12"/>
        <v>0</v>
      </c>
      <c r="S85" s="5">
        <f t="shared" si="13"/>
        <v>0</v>
      </c>
      <c r="T85" s="5">
        <f t="shared" si="14"/>
        <v>0</v>
      </c>
    </row>
    <row r="86" spans="2:20" ht="25.5" x14ac:dyDescent="0.25">
      <c r="B86" s="7">
        <v>85</v>
      </c>
      <c r="C86" s="4" t="s">
        <v>55</v>
      </c>
      <c r="D86" s="23"/>
      <c r="E86" s="12"/>
      <c r="F86" s="7">
        <v>3</v>
      </c>
      <c r="G86" s="7">
        <v>0</v>
      </c>
      <c r="H86" s="7">
        <v>0</v>
      </c>
      <c r="I86" s="7">
        <v>1</v>
      </c>
      <c r="J86" s="7">
        <v>0</v>
      </c>
      <c r="K86" s="7">
        <v>0</v>
      </c>
      <c r="L86" s="7">
        <v>0</v>
      </c>
      <c r="M86" s="12"/>
      <c r="N86" s="7">
        <f t="shared" si="8"/>
        <v>0</v>
      </c>
      <c r="O86" s="7">
        <f t="shared" si="9"/>
        <v>0</v>
      </c>
      <c r="P86" s="7">
        <f t="shared" si="10"/>
        <v>0</v>
      </c>
      <c r="Q86" s="7">
        <f t="shared" si="11"/>
        <v>0</v>
      </c>
      <c r="R86" s="7">
        <f t="shared" si="12"/>
        <v>0</v>
      </c>
      <c r="S86" s="7">
        <f t="shared" si="13"/>
        <v>0</v>
      </c>
      <c r="T86" s="7">
        <f t="shared" si="14"/>
        <v>0</v>
      </c>
    </row>
    <row r="87" spans="2:20" x14ac:dyDescent="0.25">
      <c r="B87" s="5">
        <v>86</v>
      </c>
      <c r="C87" s="2" t="s">
        <v>82</v>
      </c>
      <c r="D87" s="23"/>
      <c r="E87" s="12"/>
      <c r="F87" s="5">
        <v>0</v>
      </c>
      <c r="G87" s="5">
        <v>0</v>
      </c>
      <c r="H87" s="5">
        <v>0</v>
      </c>
      <c r="I87" s="5">
        <v>0</v>
      </c>
      <c r="J87" s="5">
        <v>1</v>
      </c>
      <c r="K87" s="5">
        <v>1</v>
      </c>
      <c r="L87" s="5">
        <v>3</v>
      </c>
      <c r="M87" s="12"/>
      <c r="N87" s="5">
        <f t="shared" si="8"/>
        <v>0</v>
      </c>
      <c r="O87" s="5">
        <f t="shared" si="9"/>
        <v>0</v>
      </c>
      <c r="P87" s="5">
        <f t="shared" si="10"/>
        <v>0</v>
      </c>
      <c r="Q87" s="5">
        <f t="shared" si="11"/>
        <v>0</v>
      </c>
      <c r="R87" s="5">
        <f t="shared" si="12"/>
        <v>0</v>
      </c>
      <c r="S87" s="5">
        <f t="shared" si="13"/>
        <v>0</v>
      </c>
      <c r="T87" s="5">
        <f t="shared" si="14"/>
        <v>0</v>
      </c>
    </row>
    <row r="88" spans="2:20" ht="25.5" x14ac:dyDescent="0.25">
      <c r="B88" s="7">
        <v>87</v>
      </c>
      <c r="C88" s="4" t="s">
        <v>45</v>
      </c>
      <c r="D88" s="23"/>
      <c r="E88" s="12"/>
      <c r="F88" s="7">
        <v>0</v>
      </c>
      <c r="G88" s="7">
        <v>1</v>
      </c>
      <c r="H88" s="7">
        <v>0</v>
      </c>
      <c r="I88" s="7">
        <v>1</v>
      </c>
      <c r="J88" s="7">
        <v>0</v>
      </c>
      <c r="K88" s="7">
        <v>0</v>
      </c>
      <c r="L88" s="7">
        <v>1</v>
      </c>
      <c r="M88" s="12"/>
      <c r="N88" s="7">
        <f t="shared" si="8"/>
        <v>0</v>
      </c>
      <c r="O88" s="7">
        <f t="shared" si="9"/>
        <v>0</v>
      </c>
      <c r="P88" s="7">
        <f t="shared" si="10"/>
        <v>0</v>
      </c>
      <c r="Q88" s="7">
        <f t="shared" si="11"/>
        <v>0</v>
      </c>
      <c r="R88" s="7">
        <f t="shared" si="12"/>
        <v>0</v>
      </c>
      <c r="S88" s="7">
        <f t="shared" si="13"/>
        <v>0</v>
      </c>
      <c r="T88" s="7">
        <f t="shared" si="14"/>
        <v>0</v>
      </c>
    </row>
    <row r="89" spans="2:20" ht="25.5" x14ac:dyDescent="0.25">
      <c r="B89" s="5">
        <v>88</v>
      </c>
      <c r="C89" s="2" t="s">
        <v>32</v>
      </c>
      <c r="D89" s="23"/>
      <c r="E89" s="12"/>
      <c r="F89" s="5">
        <v>0</v>
      </c>
      <c r="G89" s="5">
        <v>1</v>
      </c>
      <c r="H89" s="5">
        <v>0</v>
      </c>
      <c r="I89" s="5">
        <v>1</v>
      </c>
      <c r="J89" s="5">
        <v>3</v>
      </c>
      <c r="K89" s="5">
        <v>2</v>
      </c>
      <c r="L89" s="5">
        <v>0</v>
      </c>
      <c r="M89" s="12"/>
      <c r="N89" s="5">
        <f t="shared" si="8"/>
        <v>0</v>
      </c>
      <c r="O89" s="5">
        <f t="shared" si="9"/>
        <v>0</v>
      </c>
      <c r="P89" s="5">
        <f t="shared" si="10"/>
        <v>0</v>
      </c>
      <c r="Q89" s="5">
        <f t="shared" si="11"/>
        <v>0</v>
      </c>
      <c r="R89" s="5">
        <f t="shared" si="12"/>
        <v>0</v>
      </c>
      <c r="S89" s="5">
        <f t="shared" si="13"/>
        <v>0</v>
      </c>
      <c r="T89" s="5">
        <f t="shared" si="14"/>
        <v>0</v>
      </c>
    </row>
    <row r="90" spans="2:20" ht="25.5" x14ac:dyDescent="0.25">
      <c r="B90" s="7">
        <v>89</v>
      </c>
      <c r="C90" s="4" t="s">
        <v>96</v>
      </c>
      <c r="D90" s="23"/>
      <c r="E90" s="12"/>
      <c r="F90" s="7">
        <v>0</v>
      </c>
      <c r="G90" s="7">
        <v>0</v>
      </c>
      <c r="H90" s="7">
        <v>1</v>
      </c>
      <c r="I90" s="7">
        <v>0</v>
      </c>
      <c r="J90" s="7">
        <v>3</v>
      </c>
      <c r="K90" s="7">
        <v>2</v>
      </c>
      <c r="L90" s="7">
        <v>0</v>
      </c>
      <c r="M90" s="12"/>
      <c r="N90" s="7">
        <f t="shared" si="8"/>
        <v>0</v>
      </c>
      <c r="O90" s="7">
        <f t="shared" si="9"/>
        <v>0</v>
      </c>
      <c r="P90" s="7">
        <f t="shared" si="10"/>
        <v>0</v>
      </c>
      <c r="Q90" s="7">
        <f t="shared" si="11"/>
        <v>0</v>
      </c>
      <c r="R90" s="7">
        <f t="shared" si="12"/>
        <v>0</v>
      </c>
      <c r="S90" s="7">
        <f t="shared" si="13"/>
        <v>0</v>
      </c>
      <c r="T90" s="7">
        <f t="shared" si="14"/>
        <v>0</v>
      </c>
    </row>
    <row r="91" spans="2:20" ht="25.5" x14ac:dyDescent="0.25">
      <c r="B91" s="5">
        <v>90</v>
      </c>
      <c r="C91" s="2" t="s">
        <v>19</v>
      </c>
      <c r="D91" s="23"/>
      <c r="E91" s="12"/>
      <c r="F91" s="5">
        <v>0</v>
      </c>
      <c r="G91" s="5">
        <v>0</v>
      </c>
      <c r="H91" s="5">
        <v>0</v>
      </c>
      <c r="I91" s="5">
        <v>0</v>
      </c>
      <c r="J91" s="5">
        <v>3</v>
      </c>
      <c r="K91" s="5">
        <v>0</v>
      </c>
      <c r="L91" s="5">
        <v>0</v>
      </c>
      <c r="M91" s="12"/>
      <c r="N91" s="5">
        <f t="shared" si="8"/>
        <v>0</v>
      </c>
      <c r="O91" s="5">
        <f t="shared" si="9"/>
        <v>0</v>
      </c>
      <c r="P91" s="5">
        <f t="shared" si="10"/>
        <v>0</v>
      </c>
      <c r="Q91" s="5">
        <f t="shared" si="11"/>
        <v>0</v>
      </c>
      <c r="R91" s="5">
        <f t="shared" si="12"/>
        <v>0</v>
      </c>
      <c r="S91" s="5">
        <f t="shared" si="13"/>
        <v>0</v>
      </c>
      <c r="T91" s="5">
        <f t="shared" si="14"/>
        <v>0</v>
      </c>
    </row>
    <row r="92" spans="2:20" ht="25.5" x14ac:dyDescent="0.25">
      <c r="B92" s="7">
        <v>91</v>
      </c>
      <c r="C92" s="4" t="s">
        <v>68</v>
      </c>
      <c r="D92" s="23"/>
      <c r="E92" s="12"/>
      <c r="F92" s="7">
        <v>0</v>
      </c>
      <c r="G92" s="7">
        <v>0</v>
      </c>
      <c r="H92" s="7">
        <v>0</v>
      </c>
      <c r="I92" s="7">
        <v>3</v>
      </c>
      <c r="J92" s="7">
        <v>1</v>
      </c>
      <c r="K92" s="7">
        <v>0</v>
      </c>
      <c r="L92" s="7">
        <v>1</v>
      </c>
      <c r="M92" s="12"/>
      <c r="N92" s="7">
        <f t="shared" si="8"/>
        <v>0</v>
      </c>
      <c r="O92" s="7">
        <f t="shared" si="9"/>
        <v>0</v>
      </c>
      <c r="P92" s="7">
        <f t="shared" si="10"/>
        <v>0</v>
      </c>
      <c r="Q92" s="7">
        <f t="shared" si="11"/>
        <v>0</v>
      </c>
      <c r="R92" s="7">
        <f t="shared" si="12"/>
        <v>0</v>
      </c>
      <c r="S92" s="7">
        <f t="shared" si="13"/>
        <v>0</v>
      </c>
      <c r="T92" s="7">
        <f t="shared" si="14"/>
        <v>0</v>
      </c>
    </row>
    <row r="93" spans="2:20" ht="25.5" x14ac:dyDescent="0.25">
      <c r="B93" s="5">
        <v>92</v>
      </c>
      <c r="C93" s="3" t="s">
        <v>99</v>
      </c>
      <c r="D93" s="23"/>
      <c r="E93" s="12"/>
      <c r="F93" s="5">
        <v>3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12"/>
      <c r="N93" s="5">
        <f t="shared" si="8"/>
        <v>0</v>
      </c>
      <c r="O93" s="5">
        <f t="shared" si="9"/>
        <v>0</v>
      </c>
      <c r="P93" s="5">
        <f t="shared" si="10"/>
        <v>0</v>
      </c>
      <c r="Q93" s="5">
        <f t="shared" si="11"/>
        <v>0</v>
      </c>
      <c r="R93" s="5">
        <f t="shared" si="12"/>
        <v>0</v>
      </c>
      <c r="S93" s="5">
        <f t="shared" si="13"/>
        <v>0</v>
      </c>
      <c r="T93" s="5">
        <f t="shared" si="14"/>
        <v>0</v>
      </c>
    </row>
    <row r="94" spans="2:20" x14ac:dyDescent="0.25">
      <c r="B94" s="7">
        <v>93</v>
      </c>
      <c r="C94" s="4" t="s">
        <v>83</v>
      </c>
      <c r="D94" s="23"/>
      <c r="E94" s="12"/>
      <c r="F94" s="7">
        <v>0</v>
      </c>
      <c r="G94" s="7">
        <v>0</v>
      </c>
      <c r="H94" s="7">
        <v>0</v>
      </c>
      <c r="I94" s="7">
        <v>1</v>
      </c>
      <c r="J94" s="7">
        <v>0</v>
      </c>
      <c r="K94" s="7">
        <v>0</v>
      </c>
      <c r="L94" s="7">
        <v>1</v>
      </c>
      <c r="M94" s="12"/>
      <c r="N94" s="7">
        <f t="shared" si="8"/>
        <v>0</v>
      </c>
      <c r="O94" s="7">
        <f t="shared" si="9"/>
        <v>0</v>
      </c>
      <c r="P94" s="7">
        <f t="shared" si="10"/>
        <v>0</v>
      </c>
      <c r="Q94" s="7">
        <f t="shared" si="11"/>
        <v>0</v>
      </c>
      <c r="R94" s="7">
        <f t="shared" si="12"/>
        <v>0</v>
      </c>
      <c r="S94" s="7">
        <f t="shared" si="13"/>
        <v>0</v>
      </c>
      <c r="T94" s="7">
        <f t="shared" si="14"/>
        <v>0</v>
      </c>
    </row>
    <row r="95" spans="2:20" x14ac:dyDescent="0.25">
      <c r="B95" s="5">
        <v>94</v>
      </c>
      <c r="C95" s="2" t="s">
        <v>103</v>
      </c>
      <c r="D95" s="23"/>
      <c r="E95" s="12"/>
      <c r="F95" s="5">
        <v>0</v>
      </c>
      <c r="G95" s="5">
        <v>3</v>
      </c>
      <c r="H95" s="5">
        <v>0</v>
      </c>
      <c r="I95" s="5">
        <v>1</v>
      </c>
      <c r="J95" s="5">
        <v>1</v>
      </c>
      <c r="K95" s="5">
        <v>1</v>
      </c>
      <c r="L95" s="5">
        <v>1</v>
      </c>
      <c r="M95" s="12"/>
      <c r="N95" s="5">
        <f t="shared" si="8"/>
        <v>0</v>
      </c>
      <c r="O95" s="5">
        <f t="shared" si="9"/>
        <v>0</v>
      </c>
      <c r="P95" s="5">
        <f t="shared" si="10"/>
        <v>0</v>
      </c>
      <c r="Q95" s="5">
        <f t="shared" si="11"/>
        <v>0</v>
      </c>
      <c r="R95" s="5">
        <f t="shared" si="12"/>
        <v>0</v>
      </c>
      <c r="S95" s="5">
        <f t="shared" si="13"/>
        <v>0</v>
      </c>
      <c r="T95" s="5">
        <f t="shared" si="14"/>
        <v>0</v>
      </c>
    </row>
    <row r="96" spans="2:20" ht="25.5" x14ac:dyDescent="0.25">
      <c r="B96" s="7">
        <v>95</v>
      </c>
      <c r="C96" s="4" t="s">
        <v>33</v>
      </c>
      <c r="D96" s="23"/>
      <c r="E96" s="12"/>
      <c r="F96" s="7">
        <v>0</v>
      </c>
      <c r="G96" s="7">
        <v>1</v>
      </c>
      <c r="H96" s="7">
        <v>0</v>
      </c>
      <c r="I96" s="7">
        <v>1</v>
      </c>
      <c r="J96" s="7">
        <v>0</v>
      </c>
      <c r="K96" s="7">
        <v>0</v>
      </c>
      <c r="L96" s="7">
        <v>1</v>
      </c>
      <c r="M96" s="12"/>
      <c r="N96" s="7">
        <f t="shared" si="8"/>
        <v>0</v>
      </c>
      <c r="O96" s="7">
        <f t="shared" si="9"/>
        <v>0</v>
      </c>
      <c r="P96" s="7">
        <f t="shared" si="10"/>
        <v>0</v>
      </c>
      <c r="Q96" s="7">
        <f t="shared" si="11"/>
        <v>0</v>
      </c>
      <c r="R96" s="7">
        <f t="shared" si="12"/>
        <v>0</v>
      </c>
      <c r="S96" s="7">
        <f t="shared" si="13"/>
        <v>0</v>
      </c>
      <c r="T96" s="7">
        <f t="shared" si="14"/>
        <v>0</v>
      </c>
    </row>
    <row r="97" spans="2:22" x14ac:dyDescent="0.25">
      <c r="B97" s="5">
        <v>96</v>
      </c>
      <c r="C97" s="2" t="s">
        <v>97</v>
      </c>
      <c r="D97" s="23"/>
      <c r="E97" s="12"/>
      <c r="F97" s="5">
        <v>1</v>
      </c>
      <c r="G97" s="5">
        <v>0</v>
      </c>
      <c r="H97" s="5">
        <v>1</v>
      </c>
      <c r="I97" s="5">
        <v>1</v>
      </c>
      <c r="J97" s="5">
        <v>1</v>
      </c>
      <c r="K97" s="5">
        <v>0</v>
      </c>
      <c r="L97" s="5">
        <v>1</v>
      </c>
      <c r="M97" s="12"/>
      <c r="N97" s="5">
        <f t="shared" si="8"/>
        <v>0</v>
      </c>
      <c r="O97" s="5">
        <f t="shared" si="9"/>
        <v>0</v>
      </c>
      <c r="P97" s="5">
        <f t="shared" si="10"/>
        <v>0</v>
      </c>
      <c r="Q97" s="5">
        <f t="shared" si="11"/>
        <v>0</v>
      </c>
      <c r="R97" s="5">
        <f t="shared" si="12"/>
        <v>0</v>
      </c>
      <c r="S97" s="5">
        <f t="shared" si="13"/>
        <v>0</v>
      </c>
      <c r="T97" s="5">
        <f t="shared" si="14"/>
        <v>0</v>
      </c>
    </row>
    <row r="98" spans="2:22" ht="25.5" x14ac:dyDescent="0.25">
      <c r="B98" s="7">
        <v>97</v>
      </c>
      <c r="C98" s="4" t="s">
        <v>20</v>
      </c>
      <c r="D98" s="23"/>
      <c r="E98" s="12"/>
      <c r="F98" s="7">
        <v>0</v>
      </c>
      <c r="G98" s="7">
        <v>0</v>
      </c>
      <c r="H98" s="7">
        <v>0</v>
      </c>
      <c r="I98" s="7">
        <v>0</v>
      </c>
      <c r="J98" s="7">
        <v>2</v>
      </c>
      <c r="K98" s="7">
        <v>2</v>
      </c>
      <c r="L98" s="7">
        <v>1</v>
      </c>
      <c r="M98" s="12"/>
      <c r="N98" s="7">
        <f t="shared" si="8"/>
        <v>0</v>
      </c>
      <c r="O98" s="7">
        <f t="shared" si="9"/>
        <v>0</v>
      </c>
      <c r="P98" s="7">
        <f t="shared" si="10"/>
        <v>0</v>
      </c>
      <c r="Q98" s="7">
        <f t="shared" si="11"/>
        <v>0</v>
      </c>
      <c r="R98" s="7">
        <f t="shared" si="12"/>
        <v>0</v>
      </c>
      <c r="S98" s="7">
        <f t="shared" si="13"/>
        <v>0</v>
      </c>
      <c r="T98" s="7">
        <f t="shared" si="14"/>
        <v>0</v>
      </c>
    </row>
    <row r="99" spans="2:22" x14ac:dyDescent="0.25">
      <c r="B99" s="5">
        <v>98</v>
      </c>
      <c r="C99" s="2" t="s">
        <v>69</v>
      </c>
      <c r="D99" s="23"/>
      <c r="E99" s="12"/>
      <c r="F99" s="5">
        <v>1</v>
      </c>
      <c r="G99" s="5">
        <v>0</v>
      </c>
      <c r="H99" s="5">
        <v>0</v>
      </c>
      <c r="I99" s="5">
        <v>1</v>
      </c>
      <c r="J99" s="5">
        <v>0</v>
      </c>
      <c r="K99" s="5">
        <v>0</v>
      </c>
      <c r="L99" s="5">
        <v>1</v>
      </c>
      <c r="M99" s="12"/>
      <c r="N99" s="5">
        <f t="shared" si="8"/>
        <v>0</v>
      </c>
      <c r="O99" s="5">
        <f t="shared" si="9"/>
        <v>0</v>
      </c>
      <c r="P99" s="5">
        <f t="shared" si="10"/>
        <v>0</v>
      </c>
      <c r="Q99" s="5">
        <f t="shared" si="11"/>
        <v>0</v>
      </c>
      <c r="R99" s="5">
        <f t="shared" si="12"/>
        <v>0</v>
      </c>
      <c r="S99" s="5">
        <f t="shared" si="13"/>
        <v>0</v>
      </c>
      <c r="T99" s="5">
        <f t="shared" si="14"/>
        <v>0</v>
      </c>
    </row>
    <row r="101" spans="2:22" x14ac:dyDescent="0.25">
      <c r="C101" s="92" t="s">
        <v>125</v>
      </c>
      <c r="D101" s="13" t="e">
        <f>IF(N$103/$V$103&gt;0.9, "марс", "-")</f>
        <v>#DIV/0!</v>
      </c>
      <c r="M101" s="26" t="s">
        <v>115</v>
      </c>
      <c r="N101" s="15">
        <f>SUM(N2:N99)</f>
        <v>0</v>
      </c>
      <c r="O101" s="15">
        <f t="shared" ref="O101:T101" si="15">SUM(O2:O99)</f>
        <v>0</v>
      </c>
      <c r="P101" s="15">
        <f t="shared" si="15"/>
        <v>0</v>
      </c>
      <c r="Q101" s="15">
        <f t="shared" si="15"/>
        <v>0</v>
      </c>
      <c r="R101" s="15">
        <f t="shared" si="15"/>
        <v>0</v>
      </c>
      <c r="S101" s="15">
        <f t="shared" si="15"/>
        <v>0</v>
      </c>
      <c r="T101" s="15">
        <f t="shared" si="15"/>
        <v>0</v>
      </c>
      <c r="U101" s="14" t="s">
        <v>123</v>
      </c>
      <c r="V101" s="16">
        <f>SUM(N101:T101)</f>
        <v>0</v>
      </c>
    </row>
    <row r="102" spans="2:22" x14ac:dyDescent="0.25">
      <c r="C102" s="93"/>
      <c r="D102" s="13" t="e">
        <f>IF(O$103/$V$103&gt;0.9, "меркурий", "-")</f>
        <v>#DIV/0!</v>
      </c>
      <c r="N102" s="14" t="s">
        <v>116</v>
      </c>
      <c r="O102" s="14" t="s">
        <v>117</v>
      </c>
      <c r="P102" s="14" t="s">
        <v>118</v>
      </c>
      <c r="Q102" s="17" t="s">
        <v>119</v>
      </c>
      <c r="R102" s="17" t="s">
        <v>120</v>
      </c>
      <c r="S102" s="17" t="s">
        <v>121</v>
      </c>
      <c r="T102" s="17" t="s">
        <v>122</v>
      </c>
    </row>
    <row r="103" spans="2:22" x14ac:dyDescent="0.25">
      <c r="C103" s="93"/>
      <c r="D103" s="13" t="e">
        <f>IF(P$103/$V$103&gt;0.9, "солнце", "-")</f>
        <v>#DIV/0!</v>
      </c>
      <c r="M103" s="26" t="s">
        <v>124</v>
      </c>
      <c r="N103" s="18" t="e">
        <f>N101/$V101*100</f>
        <v>#DIV/0!</v>
      </c>
      <c r="O103" s="18" t="e">
        <f t="shared" ref="O103:T103" si="16">O101/$V101*100</f>
        <v>#DIV/0!</v>
      </c>
      <c r="P103" s="18" t="e">
        <f t="shared" si="16"/>
        <v>#DIV/0!</v>
      </c>
      <c r="Q103" s="18" t="e">
        <f t="shared" si="16"/>
        <v>#DIV/0!</v>
      </c>
      <c r="R103" s="18" t="e">
        <f t="shared" si="16"/>
        <v>#DIV/0!</v>
      </c>
      <c r="S103" s="18" t="e">
        <f t="shared" si="16"/>
        <v>#DIV/0!</v>
      </c>
      <c r="T103" s="18" t="e">
        <f t="shared" si="16"/>
        <v>#DIV/0!</v>
      </c>
      <c r="U103" s="6" t="s">
        <v>126</v>
      </c>
      <c r="V103" s="19" t="e">
        <f>MAX(N103:T103)</f>
        <v>#DIV/0!</v>
      </c>
    </row>
    <row r="104" spans="2:22" x14ac:dyDescent="0.25">
      <c r="C104" s="93"/>
      <c r="D104" s="13" t="e">
        <f>IF(Q$103/$V$103&gt;0.9, "сатурн", "-")</f>
        <v>#DIV/0!</v>
      </c>
    </row>
    <row r="105" spans="2:22" x14ac:dyDescent="0.25">
      <c r="C105" s="93"/>
      <c r="D105" s="13" t="e">
        <f>IF(R$103/$V$103&gt;0.9, "юпитер", "-")</f>
        <v>#DIV/0!</v>
      </c>
    </row>
    <row r="106" spans="2:22" x14ac:dyDescent="0.25">
      <c r="C106" s="93"/>
      <c r="D106" s="13" t="e">
        <f>IF(S$103/$V$103&gt;0.9, "венера", "-")</f>
        <v>#DIV/0!</v>
      </c>
    </row>
    <row r="107" spans="2:22" x14ac:dyDescent="0.25">
      <c r="C107" s="94"/>
      <c r="D107" s="13" t="e">
        <f>IF(T$103/$V$103&gt;0.9, "луна", "-")</f>
        <v>#DIV/0!</v>
      </c>
    </row>
  </sheetData>
  <mergeCells count="1">
    <mergeCell ref="C101:C10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7"/>
  <sheetViews>
    <sheetView topLeftCell="J1" zoomScaleNormal="100" workbookViewId="0">
      <selection activeCell="O14" activeCellId="1" sqref="O6:O12 O14"/>
    </sheetView>
  </sheetViews>
  <sheetFormatPr defaultRowHeight="15" x14ac:dyDescent="0.25"/>
  <cols>
    <col min="1" max="1" width="5" style="1" customWidth="1"/>
    <col min="2" max="2" width="28.42578125" customWidth="1"/>
    <col min="3" max="3" width="28.42578125" style="21" customWidth="1"/>
    <col min="4" max="5" width="27.42578125" customWidth="1"/>
    <col min="6" max="7" width="25.7109375" customWidth="1"/>
    <col min="8" max="9" width="27" customWidth="1"/>
    <col min="10" max="11" width="28.140625" customWidth="1"/>
    <col min="12" max="13" width="30.42578125" customWidth="1"/>
    <col min="14" max="14" width="23.5703125" customWidth="1"/>
    <col min="15" max="15" width="25.28515625" customWidth="1"/>
  </cols>
  <sheetData>
    <row r="3" spans="1:15" s="1" customFormat="1" x14ac:dyDescent="0.25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</row>
    <row r="4" spans="1:15" ht="51" x14ac:dyDescent="0.25">
      <c r="A4" s="13">
        <v>1</v>
      </c>
      <c r="B4" s="33" t="s">
        <v>46</v>
      </c>
      <c r="C4" s="31" t="s">
        <v>135</v>
      </c>
      <c r="D4" s="33" t="s">
        <v>34</v>
      </c>
      <c r="E4" s="31" t="s">
        <v>142</v>
      </c>
      <c r="F4" s="33" t="s">
        <v>84</v>
      </c>
      <c r="G4" s="31" t="s">
        <v>153</v>
      </c>
      <c r="H4" s="33" t="s">
        <v>56</v>
      </c>
      <c r="I4" s="31" t="s">
        <v>128</v>
      </c>
      <c r="J4" s="33" t="s">
        <v>7</v>
      </c>
      <c r="K4" s="31" t="s">
        <v>139</v>
      </c>
      <c r="L4" s="33" t="s">
        <v>21</v>
      </c>
      <c r="M4" s="31" t="s">
        <v>167</v>
      </c>
      <c r="N4" s="33" t="s">
        <v>70</v>
      </c>
      <c r="O4" s="35" t="s">
        <v>174</v>
      </c>
    </row>
    <row r="5" spans="1:15" ht="51" x14ac:dyDescent="0.25">
      <c r="A5" s="13">
        <v>2</v>
      </c>
      <c r="B5" s="33" t="s">
        <v>47</v>
      </c>
      <c r="C5" s="31" t="s">
        <v>138</v>
      </c>
      <c r="D5" s="33" t="s">
        <v>35</v>
      </c>
      <c r="E5" s="31" t="s">
        <v>35</v>
      </c>
      <c r="F5" s="33" t="s">
        <v>85</v>
      </c>
      <c r="G5" s="31" t="s">
        <v>154</v>
      </c>
      <c r="H5" s="33" t="s">
        <v>57</v>
      </c>
      <c r="I5" s="31" t="s">
        <v>157</v>
      </c>
      <c r="J5" s="33" t="s">
        <v>8</v>
      </c>
      <c r="K5" s="31" t="s">
        <v>8</v>
      </c>
      <c r="L5" s="33" t="s">
        <v>22</v>
      </c>
      <c r="M5" s="31" t="s">
        <v>139</v>
      </c>
      <c r="N5" s="33" t="s">
        <v>71</v>
      </c>
      <c r="O5" s="31" t="s">
        <v>139</v>
      </c>
    </row>
    <row r="6" spans="1:15" ht="63.75" x14ac:dyDescent="0.25">
      <c r="A6" s="13">
        <v>3</v>
      </c>
      <c r="B6" s="33" t="s">
        <v>48</v>
      </c>
      <c r="C6" s="31" t="s">
        <v>136</v>
      </c>
      <c r="D6" s="33" t="s">
        <v>36</v>
      </c>
      <c r="E6" s="31" t="s">
        <v>139</v>
      </c>
      <c r="F6" s="33" t="s">
        <v>86</v>
      </c>
      <c r="G6" s="31" t="s">
        <v>139</v>
      </c>
      <c r="H6" s="33" t="s">
        <v>58</v>
      </c>
      <c r="I6" s="31" t="s">
        <v>139</v>
      </c>
      <c r="J6" s="33" t="s">
        <v>9</v>
      </c>
      <c r="K6" s="31" t="s">
        <v>139</v>
      </c>
      <c r="L6" s="33" t="s">
        <v>23</v>
      </c>
      <c r="M6" s="31" t="s">
        <v>168</v>
      </c>
      <c r="N6" s="33" t="s">
        <v>72</v>
      </c>
      <c r="O6" s="31" t="s">
        <v>175</v>
      </c>
    </row>
    <row r="7" spans="1:15" ht="51" x14ac:dyDescent="0.25">
      <c r="A7" s="13">
        <v>4</v>
      </c>
      <c r="B7" s="33" t="s">
        <v>49</v>
      </c>
      <c r="C7" s="31" t="s">
        <v>137</v>
      </c>
      <c r="D7" s="33" t="s">
        <v>37</v>
      </c>
      <c r="E7" s="31" t="s">
        <v>143</v>
      </c>
      <c r="F7" s="33" t="s">
        <v>87</v>
      </c>
      <c r="G7" s="31" t="s">
        <v>155</v>
      </c>
      <c r="H7" s="33" t="s">
        <v>59</v>
      </c>
      <c r="I7" s="31" t="s">
        <v>59</v>
      </c>
      <c r="J7" s="33" t="s">
        <v>10</v>
      </c>
      <c r="K7" s="31" t="s">
        <v>160</v>
      </c>
      <c r="L7" s="33" t="s">
        <v>24</v>
      </c>
      <c r="M7" s="31" t="s">
        <v>139</v>
      </c>
      <c r="N7" s="33" t="s">
        <v>73</v>
      </c>
      <c r="O7" s="31" t="s">
        <v>176</v>
      </c>
    </row>
    <row r="8" spans="1:15" ht="63.75" x14ac:dyDescent="0.25">
      <c r="A8" s="13">
        <v>5</v>
      </c>
      <c r="B8" s="33" t="s">
        <v>50</v>
      </c>
      <c r="C8" s="34" t="s">
        <v>139</v>
      </c>
      <c r="D8" s="33" t="s">
        <v>38</v>
      </c>
      <c r="E8" s="31" t="s">
        <v>139</v>
      </c>
      <c r="F8" s="33" t="s">
        <v>88</v>
      </c>
      <c r="G8" s="31" t="s">
        <v>149</v>
      </c>
      <c r="H8" s="33" t="s">
        <v>60</v>
      </c>
      <c r="I8" s="31" t="s">
        <v>158</v>
      </c>
      <c r="J8" s="33" t="s">
        <v>11</v>
      </c>
      <c r="K8" s="31" t="s">
        <v>166</v>
      </c>
      <c r="L8" s="33" t="s">
        <v>25</v>
      </c>
      <c r="M8" s="31" t="s">
        <v>169</v>
      </c>
      <c r="N8" s="33" t="s">
        <v>74</v>
      </c>
      <c r="O8" s="31" t="s">
        <v>182</v>
      </c>
    </row>
    <row r="9" spans="1:15" ht="63.75" x14ac:dyDescent="0.25">
      <c r="A9" s="13">
        <v>6</v>
      </c>
      <c r="B9" s="33" t="s">
        <v>100</v>
      </c>
      <c r="C9" s="31" t="s">
        <v>140</v>
      </c>
      <c r="D9" s="33" t="s">
        <v>39</v>
      </c>
      <c r="E9" s="31" t="s">
        <v>139</v>
      </c>
      <c r="F9" s="33" t="s">
        <v>89</v>
      </c>
      <c r="G9" s="31" t="s">
        <v>139</v>
      </c>
      <c r="H9" s="33" t="s">
        <v>61</v>
      </c>
      <c r="I9" s="31" t="s">
        <v>139</v>
      </c>
      <c r="J9" s="33" t="s">
        <v>12</v>
      </c>
      <c r="K9" s="31" t="s">
        <v>161</v>
      </c>
      <c r="L9" s="33" t="s">
        <v>26</v>
      </c>
      <c r="M9" s="31" t="s">
        <v>133</v>
      </c>
      <c r="N9" s="33" t="s">
        <v>75</v>
      </c>
      <c r="O9" s="31" t="s">
        <v>181</v>
      </c>
    </row>
    <row r="10" spans="1:15" ht="63.75" x14ac:dyDescent="0.25">
      <c r="A10" s="13">
        <v>7</v>
      </c>
      <c r="B10" s="33" t="s">
        <v>51</v>
      </c>
      <c r="C10" s="32" t="s">
        <v>139</v>
      </c>
      <c r="D10" s="33" t="s">
        <v>40</v>
      </c>
      <c r="E10" s="31" t="s">
        <v>144</v>
      </c>
      <c r="F10" s="33" t="s">
        <v>90</v>
      </c>
      <c r="G10" s="31" t="s">
        <v>156</v>
      </c>
      <c r="H10" s="33" t="s">
        <v>62</v>
      </c>
      <c r="I10" s="31" t="s">
        <v>127</v>
      </c>
      <c r="J10" s="33" t="s">
        <v>13</v>
      </c>
      <c r="K10" s="31" t="s">
        <v>139</v>
      </c>
      <c r="L10" s="33" t="s">
        <v>27</v>
      </c>
      <c r="M10" s="35" t="s">
        <v>130</v>
      </c>
      <c r="N10" s="33" t="s">
        <v>76</v>
      </c>
      <c r="O10" s="31" t="s">
        <v>179</v>
      </c>
    </row>
    <row r="11" spans="1:15" ht="51" x14ac:dyDescent="0.25">
      <c r="A11" s="13">
        <v>8</v>
      </c>
      <c r="B11" s="33" t="s">
        <v>52</v>
      </c>
      <c r="C11" s="31" t="s">
        <v>141</v>
      </c>
      <c r="D11" s="33" t="s">
        <v>41</v>
      </c>
      <c r="E11" s="31" t="s">
        <v>139</v>
      </c>
      <c r="F11" s="33" t="s">
        <v>91</v>
      </c>
      <c r="G11" s="31" t="s">
        <v>139</v>
      </c>
      <c r="H11" s="33" t="s">
        <v>63</v>
      </c>
      <c r="I11" s="31" t="s">
        <v>63</v>
      </c>
      <c r="J11" s="33" t="s">
        <v>14</v>
      </c>
      <c r="K11" s="31" t="s">
        <v>139</v>
      </c>
      <c r="L11" s="33" t="s">
        <v>129</v>
      </c>
      <c r="M11" s="31" t="s">
        <v>134</v>
      </c>
      <c r="N11" s="33" t="s">
        <v>77</v>
      </c>
      <c r="O11" s="31" t="s">
        <v>180</v>
      </c>
    </row>
    <row r="12" spans="1:15" ht="63.75" x14ac:dyDescent="0.25">
      <c r="A12" s="13">
        <v>9</v>
      </c>
      <c r="B12" s="33" t="s">
        <v>98</v>
      </c>
      <c r="C12" s="31" t="s">
        <v>98</v>
      </c>
      <c r="D12" s="33" t="s">
        <v>102</v>
      </c>
      <c r="E12" s="31" t="s">
        <v>145</v>
      </c>
      <c r="F12" s="33" t="s">
        <v>92</v>
      </c>
      <c r="G12" s="31" t="s">
        <v>150</v>
      </c>
      <c r="H12" s="33" t="s">
        <v>64</v>
      </c>
      <c r="I12" s="31" t="s">
        <v>139</v>
      </c>
      <c r="J12" s="33" t="s">
        <v>15</v>
      </c>
      <c r="K12" s="31" t="s">
        <v>162</v>
      </c>
      <c r="L12" s="33" t="s">
        <v>28</v>
      </c>
      <c r="M12" s="31" t="s">
        <v>170</v>
      </c>
      <c r="N12" s="33" t="s">
        <v>78</v>
      </c>
      <c r="O12" s="31" t="s">
        <v>177</v>
      </c>
    </row>
    <row r="13" spans="1:15" ht="51" x14ac:dyDescent="0.25">
      <c r="A13" s="13">
        <v>10</v>
      </c>
      <c r="B13" s="33" t="s">
        <v>101</v>
      </c>
      <c r="C13" s="31" t="s">
        <v>139</v>
      </c>
      <c r="D13" s="33" t="s">
        <v>42</v>
      </c>
      <c r="E13" s="31" t="s">
        <v>139</v>
      </c>
      <c r="F13" s="33" t="s">
        <v>93</v>
      </c>
      <c r="G13" s="31" t="s">
        <v>139</v>
      </c>
      <c r="H13" s="33" t="s">
        <v>65</v>
      </c>
      <c r="I13" s="35" t="s">
        <v>65</v>
      </c>
      <c r="J13" s="33" t="s">
        <v>16</v>
      </c>
      <c r="K13" s="35" t="s">
        <v>163</v>
      </c>
      <c r="L13" s="33" t="s">
        <v>29</v>
      </c>
      <c r="M13" s="31" t="s">
        <v>139</v>
      </c>
      <c r="N13" s="33" t="s">
        <v>79</v>
      </c>
      <c r="O13" s="31" t="s">
        <v>139</v>
      </c>
    </row>
    <row r="14" spans="1:15" ht="63.75" x14ac:dyDescent="0.25">
      <c r="A14" s="13">
        <v>11</v>
      </c>
      <c r="B14" s="33" t="s">
        <v>53</v>
      </c>
      <c r="C14" s="33" t="s">
        <v>53</v>
      </c>
      <c r="D14" s="33" t="s">
        <v>43</v>
      </c>
      <c r="E14" s="31" t="s">
        <v>148</v>
      </c>
      <c r="F14" s="33" t="s">
        <v>94</v>
      </c>
      <c r="G14" s="31" t="s">
        <v>152</v>
      </c>
      <c r="H14" s="33" t="s">
        <v>66</v>
      </c>
      <c r="I14" s="31" t="s">
        <v>139</v>
      </c>
      <c r="J14" s="33" t="s">
        <v>17</v>
      </c>
      <c r="K14" s="31" t="s">
        <v>164</v>
      </c>
      <c r="L14" s="33" t="s">
        <v>30</v>
      </c>
      <c r="M14" s="35" t="s">
        <v>172</v>
      </c>
      <c r="N14" s="33" t="s">
        <v>80</v>
      </c>
      <c r="O14" s="31" t="s">
        <v>178</v>
      </c>
    </row>
    <row r="15" spans="1:15" ht="63.75" x14ac:dyDescent="0.25">
      <c r="A15" s="13">
        <v>12</v>
      </c>
      <c r="B15" s="33" t="s">
        <v>54</v>
      </c>
      <c r="C15" s="33" t="s">
        <v>54</v>
      </c>
      <c r="D15" s="33" t="s">
        <v>44</v>
      </c>
      <c r="E15" s="31" t="s">
        <v>146</v>
      </c>
      <c r="F15" s="33" t="s">
        <v>95</v>
      </c>
      <c r="G15" s="31" t="s">
        <v>151</v>
      </c>
      <c r="H15" s="33" t="s">
        <v>67</v>
      </c>
      <c r="I15" s="31" t="s">
        <v>159</v>
      </c>
      <c r="J15" s="33" t="s">
        <v>18</v>
      </c>
      <c r="K15" s="31" t="s">
        <v>18</v>
      </c>
      <c r="L15" s="33" t="s">
        <v>31</v>
      </c>
      <c r="M15" s="31" t="s">
        <v>173</v>
      </c>
      <c r="N15" s="33" t="s">
        <v>81</v>
      </c>
      <c r="O15" s="31" t="s">
        <v>139</v>
      </c>
    </row>
    <row r="16" spans="1:15" ht="89.25" x14ac:dyDescent="0.25">
      <c r="A16" s="13">
        <v>13</v>
      </c>
      <c r="B16" s="33" t="s">
        <v>55</v>
      </c>
      <c r="C16" s="31" t="s">
        <v>139</v>
      </c>
      <c r="D16" s="33" t="s">
        <v>45</v>
      </c>
      <c r="E16" s="31" t="s">
        <v>147</v>
      </c>
      <c r="F16" s="33" t="s">
        <v>96</v>
      </c>
      <c r="G16" s="31" t="s">
        <v>139</v>
      </c>
      <c r="H16" s="33" t="s">
        <v>68</v>
      </c>
      <c r="I16" s="31" t="s">
        <v>139</v>
      </c>
      <c r="J16" s="33" t="s">
        <v>19</v>
      </c>
      <c r="K16" s="31" t="s">
        <v>165</v>
      </c>
      <c r="L16" s="33" t="s">
        <v>32</v>
      </c>
      <c r="M16" s="31" t="s">
        <v>171</v>
      </c>
      <c r="N16" s="33" t="s">
        <v>82</v>
      </c>
      <c r="O16" s="31" t="s">
        <v>139</v>
      </c>
    </row>
    <row r="17" spans="1:15" ht="38.25" x14ac:dyDescent="0.25">
      <c r="A17" s="13">
        <v>14</v>
      </c>
      <c r="B17" s="33" t="s">
        <v>99</v>
      </c>
      <c r="C17" s="31" t="s">
        <v>99</v>
      </c>
      <c r="D17" s="33" t="s">
        <v>103</v>
      </c>
      <c r="E17" s="36" t="s">
        <v>139</v>
      </c>
      <c r="F17" s="33" t="s">
        <v>97</v>
      </c>
      <c r="G17" s="31" t="s">
        <v>139</v>
      </c>
      <c r="H17" s="33" t="s">
        <v>69</v>
      </c>
      <c r="I17" s="31" t="s">
        <v>69</v>
      </c>
      <c r="J17" s="33" t="s">
        <v>20</v>
      </c>
      <c r="K17" s="31" t="s">
        <v>139</v>
      </c>
      <c r="L17" s="33" t="s">
        <v>33</v>
      </c>
      <c r="M17" s="31" t="s">
        <v>139</v>
      </c>
      <c r="N17" s="33" t="s">
        <v>83</v>
      </c>
      <c r="O17" s="33" t="s">
        <v>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0"/>
  <sheetViews>
    <sheetView topLeftCell="A52" zoomScale="85" zoomScaleNormal="85" workbookViewId="0">
      <selection activeCell="C72" sqref="C72"/>
    </sheetView>
  </sheetViews>
  <sheetFormatPr defaultColWidth="9.140625" defaultRowHeight="15" x14ac:dyDescent="0.25"/>
  <cols>
    <col min="1" max="1" width="0.28515625" style="6" customWidth="1"/>
    <col min="2" max="2" width="4.28515625" style="6" customWidth="1"/>
    <col min="3" max="3" width="47.5703125" style="30" customWidth="1"/>
    <col min="4" max="4" width="16.85546875" style="6" customWidth="1"/>
    <col min="5" max="5" width="4.7109375" style="42" hidden="1" customWidth="1"/>
    <col min="6" max="12" width="4.7109375" style="6" hidden="1" customWidth="1"/>
    <col min="13" max="13" width="4.7109375" style="25" hidden="1" customWidth="1"/>
    <col min="14" max="18" width="3.7109375" style="46" customWidth="1"/>
    <col min="19" max="23" width="3.7109375" style="6" customWidth="1"/>
    <col min="24" max="28" width="3.7109375" style="46" customWidth="1"/>
    <col min="29" max="33" width="3.7109375" style="6" customWidth="1"/>
    <col min="34" max="38" width="3.7109375" style="46" customWidth="1"/>
    <col min="39" max="43" width="3.7109375" style="6" customWidth="1"/>
    <col min="44" max="48" width="3.7109375" style="46" customWidth="1"/>
    <col min="49" max="49" width="3.7109375" style="6" hidden="1" customWidth="1"/>
    <col min="50" max="50" width="14.28515625" style="6" hidden="1" customWidth="1"/>
    <col min="51" max="51" width="3.7109375" style="6" hidden="1" customWidth="1"/>
    <col min="52" max="56" width="3.7109375" style="6" customWidth="1"/>
    <col min="57" max="16384" width="9.140625" style="6"/>
  </cols>
  <sheetData>
    <row r="1" spans="2:50" x14ac:dyDescent="0.25">
      <c r="N1" s="95" t="s">
        <v>107</v>
      </c>
      <c r="O1" s="96"/>
      <c r="P1" s="96"/>
      <c r="Q1" s="96"/>
      <c r="R1" s="97"/>
      <c r="S1" s="101" t="s">
        <v>108</v>
      </c>
      <c r="T1" s="102"/>
      <c r="U1" s="102"/>
      <c r="V1" s="102"/>
      <c r="W1" s="103"/>
      <c r="X1" s="95" t="s">
        <v>193</v>
      </c>
      <c r="Y1" s="96"/>
      <c r="Z1" s="96"/>
      <c r="AA1" s="96"/>
      <c r="AB1" s="97"/>
      <c r="AC1" s="101" t="s">
        <v>110</v>
      </c>
      <c r="AD1" s="102"/>
      <c r="AE1" s="102"/>
      <c r="AF1" s="102"/>
      <c r="AG1" s="103"/>
      <c r="AH1" s="95" t="s">
        <v>111</v>
      </c>
      <c r="AI1" s="96"/>
      <c r="AJ1" s="96"/>
      <c r="AK1" s="96"/>
      <c r="AL1" s="97"/>
      <c r="AM1" s="101" t="s">
        <v>112</v>
      </c>
      <c r="AN1" s="102"/>
      <c r="AO1" s="102"/>
      <c r="AP1" s="102"/>
      <c r="AQ1" s="103"/>
      <c r="AR1" s="95" t="s">
        <v>113</v>
      </c>
      <c r="AS1" s="96"/>
      <c r="AT1" s="96"/>
      <c r="AU1" s="96"/>
      <c r="AV1" s="97"/>
      <c r="AX1" s="39" t="s">
        <v>183</v>
      </c>
    </row>
    <row r="2" spans="2:50" s="28" customFormat="1" ht="25.5" x14ac:dyDescent="0.25">
      <c r="B2" s="8" t="s">
        <v>131</v>
      </c>
      <c r="C2" s="9" t="s">
        <v>132</v>
      </c>
      <c r="D2" s="29" t="s">
        <v>194</v>
      </c>
      <c r="E2" s="39"/>
      <c r="F2" s="9" t="s">
        <v>107</v>
      </c>
      <c r="G2" s="10" t="s">
        <v>108</v>
      </c>
      <c r="H2" s="10" t="s">
        <v>109</v>
      </c>
      <c r="I2" s="10" t="s">
        <v>110</v>
      </c>
      <c r="J2" s="10" t="s">
        <v>111</v>
      </c>
      <c r="K2" s="10" t="s">
        <v>112</v>
      </c>
      <c r="L2" s="10" t="s">
        <v>113</v>
      </c>
      <c r="M2" s="24"/>
      <c r="N2" s="45" t="s">
        <v>188</v>
      </c>
      <c r="O2" s="45" t="s">
        <v>189</v>
      </c>
      <c r="P2" s="45" t="s">
        <v>190</v>
      </c>
      <c r="Q2" s="45" t="s">
        <v>191</v>
      </c>
      <c r="R2" s="45" t="s">
        <v>192</v>
      </c>
      <c r="S2" s="37" t="s">
        <v>188</v>
      </c>
      <c r="T2" s="37" t="s">
        <v>189</v>
      </c>
      <c r="U2" s="37" t="s">
        <v>190</v>
      </c>
      <c r="V2" s="37" t="s">
        <v>191</v>
      </c>
      <c r="W2" s="37" t="s">
        <v>192</v>
      </c>
      <c r="X2" s="45" t="s">
        <v>188</v>
      </c>
      <c r="Y2" s="45" t="s">
        <v>189</v>
      </c>
      <c r="Z2" s="45" t="s">
        <v>190</v>
      </c>
      <c r="AA2" s="45" t="s">
        <v>191</v>
      </c>
      <c r="AB2" s="45" t="s">
        <v>192</v>
      </c>
      <c r="AC2" s="37" t="s">
        <v>188</v>
      </c>
      <c r="AD2" s="37" t="s">
        <v>189</v>
      </c>
      <c r="AE2" s="37" t="s">
        <v>190</v>
      </c>
      <c r="AF2" s="37" t="s">
        <v>191</v>
      </c>
      <c r="AG2" s="37" t="s">
        <v>192</v>
      </c>
      <c r="AH2" s="45" t="s">
        <v>188</v>
      </c>
      <c r="AI2" s="45" t="s">
        <v>189</v>
      </c>
      <c r="AJ2" s="45" t="s">
        <v>190</v>
      </c>
      <c r="AK2" s="45" t="s">
        <v>191</v>
      </c>
      <c r="AL2" s="45" t="s">
        <v>192</v>
      </c>
      <c r="AM2" s="37" t="s">
        <v>188</v>
      </c>
      <c r="AN2" s="37" t="s">
        <v>189</v>
      </c>
      <c r="AO2" s="37" t="s">
        <v>190</v>
      </c>
      <c r="AP2" s="37" t="s">
        <v>191</v>
      </c>
      <c r="AQ2" s="37" t="s">
        <v>192</v>
      </c>
      <c r="AR2" s="45" t="s">
        <v>188</v>
      </c>
      <c r="AS2" s="45" t="s">
        <v>189</v>
      </c>
      <c r="AT2" s="45" t="s">
        <v>190</v>
      </c>
      <c r="AU2" s="45" t="s">
        <v>191</v>
      </c>
      <c r="AV2" s="45" t="s">
        <v>192</v>
      </c>
      <c r="AX2" s="39" t="s">
        <v>184</v>
      </c>
    </row>
    <row r="3" spans="2:50" x14ac:dyDescent="0.25">
      <c r="B3" s="55">
        <v>1</v>
      </c>
      <c r="C3" s="44" t="s">
        <v>135</v>
      </c>
      <c r="D3" s="10" t="s">
        <v>183</v>
      </c>
      <c r="E3" s="6"/>
      <c r="F3" s="11">
        <f t="shared" ref="F3:F34" si="0">IF($D3=$AX$1,$N3,IF($D3=$AX$2,$O3,IF($D3=$AX$3,$P3,IF($D3=$AX$4,$Q3,IF($D3=$AX$5,$R3,0)))))</f>
        <v>5</v>
      </c>
      <c r="G3" s="11">
        <f t="shared" ref="G3:G34" si="1">IF($D3=$AX$1,$S3,IF($D3=$AX$2,$T3,IF($D3=$AX$3,$U3,IF($D3=$AX$4,$V3,IF($D3=$AX$5,$W3,0)))))</f>
        <v>0</v>
      </c>
      <c r="H3" s="11">
        <f t="shared" ref="H3:H34" si="2">IF($D3=$AX$1,$X3,IF($D3=$AX$2,$Y3,IF($D3=$AX$3,$Z3,IF($D3=$AX$4,$AA3,IF($D3=$AX$5,$AB3,0)))))</f>
        <v>0</v>
      </c>
      <c r="I3" s="11">
        <f t="shared" ref="I3:I34" si="3">IF($D3=$AX$1,$AC3,IF($D3=$AX$2,$AD3,IF($D3=$AX$3,$AE3,IF($D3=$AX$4,$AF3,IF($D3=$AX$5,$AG3,0)))))</f>
        <v>0</v>
      </c>
      <c r="J3" s="11">
        <f t="shared" ref="J3:J34" si="4">IF($D3=$AX$1,$AH3,IF($D3=$AX$2,$AI3,IF($D3=$AX$3,$AJ3,IF($D3=$AX$4,$AK3,IF($D3=$AX$5,$AL3,0)))))</f>
        <v>0</v>
      </c>
      <c r="K3" s="11">
        <f t="shared" ref="K3:K34" si="5">IF($D3=$AX$1,$AM3,IF($D3=$AX$2,$AN3,IF($D3=$AX$3,$AO3,IF($D3=$AX$4,$AP3,IF($D3=$AX$5,$AQ3,0)))))</f>
        <v>0</v>
      </c>
      <c r="L3" s="11">
        <f t="shared" ref="L3:L34" si="6">IF($D3=$AX$1,$AR3,IF($D3=$AX$2,$AS3,IF($D3=$AX$3,$AT3,IF($D3=$AX$4,$AU3,IF($D3=$AX$5,$AV3,0)))))</f>
        <v>0</v>
      </c>
      <c r="M3" s="12"/>
      <c r="N3" s="45">
        <v>5</v>
      </c>
      <c r="O3" s="45">
        <v>3</v>
      </c>
      <c r="P3" s="45">
        <v>0</v>
      </c>
      <c r="Q3" s="45">
        <v>0</v>
      </c>
      <c r="R3" s="45">
        <v>0</v>
      </c>
      <c r="S3" s="37">
        <v>0</v>
      </c>
      <c r="T3" s="37">
        <v>0</v>
      </c>
      <c r="U3" s="37">
        <v>0</v>
      </c>
      <c r="V3" s="37">
        <v>0</v>
      </c>
      <c r="W3" s="37">
        <v>1</v>
      </c>
      <c r="X3" s="45">
        <v>0</v>
      </c>
      <c r="Y3" s="45">
        <v>1</v>
      </c>
      <c r="Z3" s="45">
        <v>0</v>
      </c>
      <c r="AA3" s="45">
        <v>1</v>
      </c>
      <c r="AB3" s="45">
        <v>0</v>
      </c>
      <c r="AC3" s="37">
        <v>0</v>
      </c>
      <c r="AD3" s="37">
        <v>0</v>
      </c>
      <c r="AE3" s="37">
        <v>0</v>
      </c>
      <c r="AF3" s="37">
        <v>1</v>
      </c>
      <c r="AG3" s="37">
        <v>0</v>
      </c>
      <c r="AH3" s="45">
        <v>0</v>
      </c>
      <c r="AI3" s="45">
        <v>0</v>
      </c>
      <c r="AJ3" s="45">
        <v>0</v>
      </c>
      <c r="AK3" s="45">
        <v>1</v>
      </c>
      <c r="AL3" s="45">
        <v>2</v>
      </c>
      <c r="AM3" s="37">
        <v>0</v>
      </c>
      <c r="AN3" s="37">
        <v>0</v>
      </c>
      <c r="AO3" s="37">
        <v>0</v>
      </c>
      <c r="AP3" s="37">
        <v>1</v>
      </c>
      <c r="AQ3" s="37">
        <v>2</v>
      </c>
      <c r="AR3" s="45">
        <v>0</v>
      </c>
      <c r="AS3" s="45">
        <v>0</v>
      </c>
      <c r="AT3" s="45">
        <v>0</v>
      </c>
      <c r="AU3" s="45">
        <v>1</v>
      </c>
      <c r="AV3" s="45">
        <v>2</v>
      </c>
      <c r="AX3" s="39" t="s">
        <v>185</v>
      </c>
    </row>
    <row r="4" spans="2:50" ht="25.5" x14ac:dyDescent="0.25">
      <c r="B4" s="55">
        <v>2</v>
      </c>
      <c r="C4" s="44" t="s">
        <v>138</v>
      </c>
      <c r="D4" s="10" t="s">
        <v>183</v>
      </c>
      <c r="E4" s="6"/>
      <c r="F4" s="11">
        <f t="shared" si="0"/>
        <v>5</v>
      </c>
      <c r="G4" s="11">
        <f t="shared" si="1"/>
        <v>0</v>
      </c>
      <c r="H4" s="11">
        <f t="shared" si="2"/>
        <v>0</v>
      </c>
      <c r="I4" s="11">
        <f t="shared" si="3"/>
        <v>0</v>
      </c>
      <c r="J4" s="11">
        <f t="shared" si="4"/>
        <v>0</v>
      </c>
      <c r="K4" s="11">
        <f t="shared" si="5"/>
        <v>0</v>
      </c>
      <c r="L4" s="11">
        <f t="shared" si="6"/>
        <v>0</v>
      </c>
      <c r="M4" s="12"/>
      <c r="N4" s="45">
        <v>5</v>
      </c>
      <c r="O4" s="45">
        <v>3</v>
      </c>
      <c r="P4" s="45">
        <v>0</v>
      </c>
      <c r="Q4" s="45">
        <v>0</v>
      </c>
      <c r="R4" s="45">
        <v>0</v>
      </c>
      <c r="S4" s="37">
        <v>0</v>
      </c>
      <c r="T4" s="37">
        <v>0</v>
      </c>
      <c r="U4" s="37">
        <v>0</v>
      </c>
      <c r="V4" s="37">
        <v>0</v>
      </c>
      <c r="W4" s="37">
        <v>1</v>
      </c>
      <c r="X4" s="45">
        <v>0</v>
      </c>
      <c r="Y4" s="45">
        <v>1</v>
      </c>
      <c r="Z4" s="45">
        <v>0</v>
      </c>
      <c r="AA4" s="45">
        <v>1</v>
      </c>
      <c r="AB4" s="45">
        <v>0</v>
      </c>
      <c r="AC4" s="37">
        <v>0</v>
      </c>
      <c r="AD4" s="37">
        <v>0</v>
      </c>
      <c r="AE4" s="37">
        <v>0</v>
      </c>
      <c r="AF4" s="37">
        <v>1</v>
      </c>
      <c r="AG4" s="37">
        <v>0</v>
      </c>
      <c r="AH4" s="45">
        <v>0</v>
      </c>
      <c r="AI4" s="45">
        <v>0</v>
      </c>
      <c r="AJ4" s="45">
        <v>0</v>
      </c>
      <c r="AK4" s="45">
        <v>1</v>
      </c>
      <c r="AL4" s="45">
        <v>2</v>
      </c>
      <c r="AM4" s="37">
        <v>0</v>
      </c>
      <c r="AN4" s="37">
        <v>0</v>
      </c>
      <c r="AO4" s="37">
        <v>0</v>
      </c>
      <c r="AP4" s="37">
        <v>1</v>
      </c>
      <c r="AQ4" s="37">
        <v>2</v>
      </c>
      <c r="AR4" s="45">
        <v>0</v>
      </c>
      <c r="AS4" s="45">
        <v>0</v>
      </c>
      <c r="AT4" s="45">
        <v>0</v>
      </c>
      <c r="AU4" s="45">
        <v>1</v>
      </c>
      <c r="AV4" s="45">
        <v>2</v>
      </c>
      <c r="AX4" s="39" t="s">
        <v>186</v>
      </c>
    </row>
    <row r="5" spans="2:50" ht="25.5" x14ac:dyDescent="0.25">
      <c r="B5" s="55">
        <v>3</v>
      </c>
      <c r="C5" s="44" t="s">
        <v>136</v>
      </c>
      <c r="D5" s="10" t="s">
        <v>183</v>
      </c>
      <c r="E5" s="6"/>
      <c r="F5" s="11">
        <f t="shared" si="0"/>
        <v>5</v>
      </c>
      <c r="G5" s="11">
        <f t="shared" si="1"/>
        <v>0</v>
      </c>
      <c r="H5" s="11">
        <f t="shared" si="2"/>
        <v>0</v>
      </c>
      <c r="I5" s="11">
        <f t="shared" si="3"/>
        <v>0</v>
      </c>
      <c r="J5" s="11">
        <f t="shared" si="4"/>
        <v>0</v>
      </c>
      <c r="K5" s="11">
        <f t="shared" si="5"/>
        <v>0</v>
      </c>
      <c r="L5" s="11">
        <f t="shared" si="6"/>
        <v>0</v>
      </c>
      <c r="M5" s="12"/>
      <c r="N5" s="45">
        <v>5</v>
      </c>
      <c r="O5" s="45">
        <v>3</v>
      </c>
      <c r="P5" s="45">
        <v>0</v>
      </c>
      <c r="Q5" s="45">
        <v>0</v>
      </c>
      <c r="R5" s="45">
        <v>0</v>
      </c>
      <c r="S5" s="37">
        <v>0</v>
      </c>
      <c r="T5" s="37">
        <v>0</v>
      </c>
      <c r="U5" s="37">
        <v>0</v>
      </c>
      <c r="V5" s="37">
        <v>0</v>
      </c>
      <c r="W5" s="37">
        <v>1</v>
      </c>
      <c r="X5" s="45">
        <v>0</v>
      </c>
      <c r="Y5" s="45">
        <v>1</v>
      </c>
      <c r="Z5" s="45">
        <v>0</v>
      </c>
      <c r="AA5" s="45">
        <v>1</v>
      </c>
      <c r="AB5" s="45">
        <v>0</v>
      </c>
      <c r="AC5" s="37">
        <v>0</v>
      </c>
      <c r="AD5" s="37">
        <v>0</v>
      </c>
      <c r="AE5" s="37">
        <v>0</v>
      </c>
      <c r="AF5" s="37">
        <v>1</v>
      </c>
      <c r="AG5" s="37">
        <v>0</v>
      </c>
      <c r="AH5" s="45">
        <v>0</v>
      </c>
      <c r="AI5" s="45">
        <v>0</v>
      </c>
      <c r="AJ5" s="45">
        <v>0</v>
      </c>
      <c r="AK5" s="45">
        <v>1</v>
      </c>
      <c r="AL5" s="45">
        <v>2</v>
      </c>
      <c r="AM5" s="37">
        <v>0</v>
      </c>
      <c r="AN5" s="37">
        <v>0</v>
      </c>
      <c r="AO5" s="37">
        <v>0</v>
      </c>
      <c r="AP5" s="37">
        <v>1</v>
      </c>
      <c r="AQ5" s="37">
        <v>2</v>
      </c>
      <c r="AR5" s="45">
        <v>0</v>
      </c>
      <c r="AS5" s="45">
        <v>0</v>
      </c>
      <c r="AT5" s="45">
        <v>0</v>
      </c>
      <c r="AU5" s="45">
        <v>1</v>
      </c>
      <c r="AV5" s="45">
        <v>2</v>
      </c>
      <c r="AX5" s="39" t="s">
        <v>187</v>
      </c>
    </row>
    <row r="6" spans="2:50" ht="25.5" x14ac:dyDescent="0.25">
      <c r="B6" s="55">
        <v>4</v>
      </c>
      <c r="C6" s="44" t="s">
        <v>137</v>
      </c>
      <c r="D6" s="10" t="s">
        <v>183</v>
      </c>
      <c r="E6" s="6"/>
      <c r="F6" s="11">
        <f t="shared" si="0"/>
        <v>5</v>
      </c>
      <c r="G6" s="11">
        <f t="shared" si="1"/>
        <v>0</v>
      </c>
      <c r="H6" s="11">
        <f t="shared" si="2"/>
        <v>0</v>
      </c>
      <c r="I6" s="11">
        <f t="shared" si="3"/>
        <v>0</v>
      </c>
      <c r="J6" s="11">
        <f t="shared" si="4"/>
        <v>0</v>
      </c>
      <c r="K6" s="11">
        <f t="shared" si="5"/>
        <v>0</v>
      </c>
      <c r="L6" s="11">
        <f t="shared" si="6"/>
        <v>0</v>
      </c>
      <c r="M6" s="12"/>
      <c r="N6" s="45">
        <v>5</v>
      </c>
      <c r="O6" s="45">
        <v>3</v>
      </c>
      <c r="P6" s="45">
        <v>0</v>
      </c>
      <c r="Q6" s="45">
        <v>0</v>
      </c>
      <c r="R6" s="45">
        <v>0</v>
      </c>
      <c r="S6" s="37">
        <v>0</v>
      </c>
      <c r="T6" s="37">
        <v>0</v>
      </c>
      <c r="U6" s="37">
        <v>0</v>
      </c>
      <c r="V6" s="37">
        <v>0</v>
      </c>
      <c r="W6" s="37">
        <v>1</v>
      </c>
      <c r="X6" s="45">
        <v>0</v>
      </c>
      <c r="Y6" s="45">
        <v>1</v>
      </c>
      <c r="Z6" s="45">
        <v>0</v>
      </c>
      <c r="AA6" s="45">
        <v>1</v>
      </c>
      <c r="AB6" s="45">
        <v>0</v>
      </c>
      <c r="AC6" s="37">
        <v>0</v>
      </c>
      <c r="AD6" s="37">
        <v>0</v>
      </c>
      <c r="AE6" s="37">
        <v>0</v>
      </c>
      <c r="AF6" s="37">
        <v>1</v>
      </c>
      <c r="AG6" s="37">
        <v>0</v>
      </c>
      <c r="AH6" s="45">
        <v>0</v>
      </c>
      <c r="AI6" s="45">
        <v>0</v>
      </c>
      <c r="AJ6" s="45">
        <v>0</v>
      </c>
      <c r="AK6" s="45">
        <v>1</v>
      </c>
      <c r="AL6" s="45">
        <v>2</v>
      </c>
      <c r="AM6" s="37">
        <v>0</v>
      </c>
      <c r="AN6" s="37">
        <v>0</v>
      </c>
      <c r="AO6" s="37">
        <v>0</v>
      </c>
      <c r="AP6" s="37">
        <v>1</v>
      </c>
      <c r="AQ6" s="37">
        <v>2</v>
      </c>
      <c r="AR6" s="45">
        <v>0</v>
      </c>
      <c r="AS6" s="45">
        <v>0</v>
      </c>
      <c r="AT6" s="45">
        <v>0</v>
      </c>
      <c r="AU6" s="45">
        <v>1</v>
      </c>
      <c r="AV6" s="45">
        <v>2</v>
      </c>
    </row>
    <row r="7" spans="2:50" ht="25.5" x14ac:dyDescent="0.25">
      <c r="B7" s="55">
        <v>5</v>
      </c>
      <c r="C7" s="44" t="s">
        <v>140</v>
      </c>
      <c r="D7" s="10" t="s">
        <v>183</v>
      </c>
      <c r="E7" s="6"/>
      <c r="F7" s="11">
        <f t="shared" si="0"/>
        <v>5</v>
      </c>
      <c r="G7" s="11">
        <f t="shared" si="1"/>
        <v>0</v>
      </c>
      <c r="H7" s="11">
        <f t="shared" si="2"/>
        <v>0</v>
      </c>
      <c r="I7" s="11">
        <f t="shared" si="3"/>
        <v>0</v>
      </c>
      <c r="J7" s="11">
        <f t="shared" si="4"/>
        <v>0</v>
      </c>
      <c r="K7" s="11">
        <f t="shared" si="5"/>
        <v>0</v>
      </c>
      <c r="L7" s="11">
        <f t="shared" si="6"/>
        <v>0</v>
      </c>
      <c r="M7" s="12"/>
      <c r="N7" s="45">
        <v>5</v>
      </c>
      <c r="O7" s="45">
        <v>3</v>
      </c>
      <c r="P7" s="45">
        <v>0</v>
      </c>
      <c r="Q7" s="45">
        <v>0</v>
      </c>
      <c r="R7" s="45">
        <v>0</v>
      </c>
      <c r="S7" s="37">
        <v>0</v>
      </c>
      <c r="T7" s="37">
        <v>0</v>
      </c>
      <c r="U7" s="37">
        <v>0</v>
      </c>
      <c r="V7" s="37">
        <v>0</v>
      </c>
      <c r="W7" s="37">
        <v>1</v>
      </c>
      <c r="X7" s="45">
        <v>0</v>
      </c>
      <c r="Y7" s="45">
        <v>1</v>
      </c>
      <c r="Z7" s="45">
        <v>0</v>
      </c>
      <c r="AA7" s="45">
        <v>1</v>
      </c>
      <c r="AB7" s="45">
        <v>0</v>
      </c>
      <c r="AC7" s="37">
        <v>0</v>
      </c>
      <c r="AD7" s="37">
        <v>0</v>
      </c>
      <c r="AE7" s="37">
        <v>0</v>
      </c>
      <c r="AF7" s="37">
        <v>1</v>
      </c>
      <c r="AG7" s="37">
        <v>0</v>
      </c>
      <c r="AH7" s="45">
        <v>0</v>
      </c>
      <c r="AI7" s="45">
        <v>0</v>
      </c>
      <c r="AJ7" s="45">
        <v>0</v>
      </c>
      <c r="AK7" s="45">
        <v>1</v>
      </c>
      <c r="AL7" s="45">
        <v>2</v>
      </c>
      <c r="AM7" s="37">
        <v>0</v>
      </c>
      <c r="AN7" s="37">
        <v>0</v>
      </c>
      <c r="AO7" s="37">
        <v>0</v>
      </c>
      <c r="AP7" s="37">
        <v>1</v>
      </c>
      <c r="AQ7" s="37">
        <v>2</v>
      </c>
      <c r="AR7" s="45">
        <v>0</v>
      </c>
      <c r="AS7" s="45">
        <v>0</v>
      </c>
      <c r="AT7" s="45">
        <v>0</v>
      </c>
      <c r="AU7" s="45">
        <v>1</v>
      </c>
      <c r="AV7" s="45">
        <v>2</v>
      </c>
    </row>
    <row r="8" spans="2:50" ht="25.5" x14ac:dyDescent="0.25">
      <c r="B8" s="55">
        <v>6</v>
      </c>
      <c r="C8" s="44" t="s">
        <v>141</v>
      </c>
      <c r="D8" s="10" t="s">
        <v>183</v>
      </c>
      <c r="E8" s="39"/>
      <c r="F8" s="11">
        <f t="shared" si="0"/>
        <v>5</v>
      </c>
      <c r="G8" s="11">
        <f t="shared" si="1"/>
        <v>0</v>
      </c>
      <c r="H8" s="11">
        <f t="shared" si="2"/>
        <v>0</v>
      </c>
      <c r="I8" s="11">
        <f t="shared" si="3"/>
        <v>0</v>
      </c>
      <c r="J8" s="11">
        <f t="shared" si="4"/>
        <v>0</v>
      </c>
      <c r="K8" s="11">
        <f t="shared" si="5"/>
        <v>0</v>
      </c>
      <c r="L8" s="11">
        <f t="shared" si="6"/>
        <v>0</v>
      </c>
      <c r="M8" s="12"/>
      <c r="N8" s="45">
        <v>5</v>
      </c>
      <c r="O8" s="45">
        <v>3</v>
      </c>
      <c r="P8" s="45">
        <v>0</v>
      </c>
      <c r="Q8" s="45">
        <v>0</v>
      </c>
      <c r="R8" s="45">
        <v>0</v>
      </c>
      <c r="S8" s="37">
        <v>0</v>
      </c>
      <c r="T8" s="37">
        <v>0</v>
      </c>
      <c r="U8" s="37">
        <v>0</v>
      </c>
      <c r="V8" s="37">
        <v>0</v>
      </c>
      <c r="W8" s="37">
        <v>1</v>
      </c>
      <c r="X8" s="45">
        <v>0</v>
      </c>
      <c r="Y8" s="45">
        <v>1</v>
      </c>
      <c r="Z8" s="45">
        <v>0</v>
      </c>
      <c r="AA8" s="45">
        <v>1</v>
      </c>
      <c r="AB8" s="45">
        <v>0</v>
      </c>
      <c r="AC8" s="37">
        <v>0</v>
      </c>
      <c r="AD8" s="37">
        <v>0</v>
      </c>
      <c r="AE8" s="37">
        <v>0</v>
      </c>
      <c r="AF8" s="37">
        <v>1</v>
      </c>
      <c r="AG8" s="37">
        <v>0</v>
      </c>
      <c r="AH8" s="45">
        <v>0</v>
      </c>
      <c r="AI8" s="45">
        <v>0</v>
      </c>
      <c r="AJ8" s="45">
        <v>0</v>
      </c>
      <c r="AK8" s="45">
        <v>1</v>
      </c>
      <c r="AL8" s="45">
        <v>2</v>
      </c>
      <c r="AM8" s="37">
        <v>0</v>
      </c>
      <c r="AN8" s="37">
        <v>0</v>
      </c>
      <c r="AO8" s="37">
        <v>0</v>
      </c>
      <c r="AP8" s="37">
        <v>1</v>
      </c>
      <c r="AQ8" s="37">
        <v>2</v>
      </c>
      <c r="AR8" s="45">
        <v>0</v>
      </c>
      <c r="AS8" s="45">
        <v>0</v>
      </c>
      <c r="AT8" s="45">
        <v>0</v>
      </c>
      <c r="AU8" s="45">
        <v>1</v>
      </c>
      <c r="AV8" s="45">
        <v>2</v>
      </c>
    </row>
    <row r="9" spans="2:50" x14ac:dyDescent="0.25">
      <c r="B9" s="55">
        <v>7</v>
      </c>
      <c r="C9" s="44" t="s">
        <v>98</v>
      </c>
      <c r="D9" s="10" t="s">
        <v>183</v>
      </c>
      <c r="E9" s="39"/>
      <c r="F9" s="11">
        <f t="shared" si="0"/>
        <v>5</v>
      </c>
      <c r="G9" s="11">
        <f t="shared" si="1"/>
        <v>0</v>
      </c>
      <c r="H9" s="11">
        <f t="shared" si="2"/>
        <v>0</v>
      </c>
      <c r="I9" s="11">
        <f t="shared" si="3"/>
        <v>0</v>
      </c>
      <c r="J9" s="11">
        <f t="shared" si="4"/>
        <v>0</v>
      </c>
      <c r="K9" s="11">
        <f t="shared" si="5"/>
        <v>0</v>
      </c>
      <c r="L9" s="11">
        <f t="shared" si="6"/>
        <v>0</v>
      </c>
      <c r="M9" s="12"/>
      <c r="N9" s="45">
        <v>5</v>
      </c>
      <c r="O9" s="45">
        <v>3</v>
      </c>
      <c r="P9" s="45">
        <v>0</v>
      </c>
      <c r="Q9" s="45">
        <v>0</v>
      </c>
      <c r="R9" s="45">
        <v>0</v>
      </c>
      <c r="S9" s="37">
        <v>0</v>
      </c>
      <c r="T9" s="37">
        <v>0</v>
      </c>
      <c r="U9" s="37">
        <v>0</v>
      </c>
      <c r="V9" s="37">
        <v>0</v>
      </c>
      <c r="W9" s="37">
        <v>1</v>
      </c>
      <c r="X9" s="45">
        <v>0</v>
      </c>
      <c r="Y9" s="45">
        <v>1</v>
      </c>
      <c r="Z9" s="45">
        <v>0</v>
      </c>
      <c r="AA9" s="45">
        <v>1</v>
      </c>
      <c r="AB9" s="45">
        <v>0</v>
      </c>
      <c r="AC9" s="37">
        <v>0</v>
      </c>
      <c r="AD9" s="37">
        <v>0</v>
      </c>
      <c r="AE9" s="37">
        <v>0</v>
      </c>
      <c r="AF9" s="37">
        <v>1</v>
      </c>
      <c r="AG9" s="37">
        <v>0</v>
      </c>
      <c r="AH9" s="45">
        <v>0</v>
      </c>
      <c r="AI9" s="45">
        <v>0</v>
      </c>
      <c r="AJ9" s="45">
        <v>0</v>
      </c>
      <c r="AK9" s="45">
        <v>1</v>
      </c>
      <c r="AL9" s="45">
        <v>2</v>
      </c>
      <c r="AM9" s="37">
        <v>0</v>
      </c>
      <c r="AN9" s="37">
        <v>0</v>
      </c>
      <c r="AO9" s="37">
        <v>0</v>
      </c>
      <c r="AP9" s="37">
        <v>1</v>
      </c>
      <c r="AQ9" s="37">
        <v>2</v>
      </c>
      <c r="AR9" s="45">
        <v>0</v>
      </c>
      <c r="AS9" s="45">
        <v>0</v>
      </c>
      <c r="AT9" s="45">
        <v>0</v>
      </c>
      <c r="AU9" s="45">
        <v>1</v>
      </c>
      <c r="AV9" s="45">
        <v>2</v>
      </c>
    </row>
    <row r="10" spans="2:50" ht="25.5" x14ac:dyDescent="0.25">
      <c r="B10" s="55">
        <v>8</v>
      </c>
      <c r="C10" s="44" t="s">
        <v>99</v>
      </c>
      <c r="D10" s="10" t="s">
        <v>183</v>
      </c>
      <c r="E10" s="39"/>
      <c r="F10" s="11">
        <f t="shared" si="0"/>
        <v>5</v>
      </c>
      <c r="G10" s="11">
        <f t="shared" si="1"/>
        <v>0</v>
      </c>
      <c r="H10" s="11">
        <f t="shared" si="2"/>
        <v>0</v>
      </c>
      <c r="I10" s="11">
        <f t="shared" si="3"/>
        <v>0</v>
      </c>
      <c r="J10" s="11">
        <f t="shared" si="4"/>
        <v>0</v>
      </c>
      <c r="K10" s="11">
        <f t="shared" si="5"/>
        <v>0</v>
      </c>
      <c r="L10" s="11">
        <f t="shared" si="6"/>
        <v>0</v>
      </c>
      <c r="M10" s="12"/>
      <c r="N10" s="45">
        <v>5</v>
      </c>
      <c r="O10" s="45">
        <v>3</v>
      </c>
      <c r="P10" s="45">
        <v>0</v>
      </c>
      <c r="Q10" s="45">
        <v>0</v>
      </c>
      <c r="R10" s="45">
        <v>0</v>
      </c>
      <c r="S10" s="37">
        <v>0</v>
      </c>
      <c r="T10" s="37">
        <v>0</v>
      </c>
      <c r="U10" s="37">
        <v>0</v>
      </c>
      <c r="V10" s="37">
        <v>0</v>
      </c>
      <c r="W10" s="37">
        <v>1</v>
      </c>
      <c r="X10" s="45">
        <v>0</v>
      </c>
      <c r="Y10" s="45">
        <v>1</v>
      </c>
      <c r="Z10" s="45">
        <v>0</v>
      </c>
      <c r="AA10" s="45">
        <v>1</v>
      </c>
      <c r="AB10" s="45">
        <v>0</v>
      </c>
      <c r="AC10" s="37">
        <v>0</v>
      </c>
      <c r="AD10" s="37">
        <v>0</v>
      </c>
      <c r="AE10" s="37">
        <v>0</v>
      </c>
      <c r="AF10" s="37">
        <v>1</v>
      </c>
      <c r="AG10" s="37">
        <v>0</v>
      </c>
      <c r="AH10" s="45">
        <v>0</v>
      </c>
      <c r="AI10" s="45">
        <v>0</v>
      </c>
      <c r="AJ10" s="45">
        <v>0</v>
      </c>
      <c r="AK10" s="45">
        <v>1</v>
      </c>
      <c r="AL10" s="45">
        <v>2</v>
      </c>
      <c r="AM10" s="37">
        <v>0</v>
      </c>
      <c r="AN10" s="37">
        <v>0</v>
      </c>
      <c r="AO10" s="37">
        <v>0</v>
      </c>
      <c r="AP10" s="37">
        <v>1</v>
      </c>
      <c r="AQ10" s="37">
        <v>2</v>
      </c>
      <c r="AR10" s="45">
        <v>0</v>
      </c>
      <c r="AS10" s="45">
        <v>0</v>
      </c>
      <c r="AT10" s="45">
        <v>0</v>
      </c>
      <c r="AU10" s="45">
        <v>1</v>
      </c>
      <c r="AV10" s="45">
        <v>2</v>
      </c>
    </row>
    <row r="11" spans="2:50" x14ac:dyDescent="0.25">
      <c r="B11" s="54">
        <v>9</v>
      </c>
      <c r="C11" s="44" t="s">
        <v>142</v>
      </c>
      <c r="D11" s="10" t="s">
        <v>183</v>
      </c>
      <c r="E11" s="39"/>
      <c r="F11" s="11">
        <f t="shared" si="0"/>
        <v>0</v>
      </c>
      <c r="G11" s="11">
        <f t="shared" si="1"/>
        <v>5</v>
      </c>
      <c r="H11" s="11">
        <f t="shared" si="2"/>
        <v>1</v>
      </c>
      <c r="I11" s="11">
        <f t="shared" si="3"/>
        <v>0</v>
      </c>
      <c r="J11" s="11">
        <f t="shared" si="4"/>
        <v>0</v>
      </c>
      <c r="K11" s="11">
        <f t="shared" si="5"/>
        <v>0</v>
      </c>
      <c r="L11" s="11">
        <f t="shared" si="6"/>
        <v>0</v>
      </c>
      <c r="M11" s="12"/>
      <c r="N11" s="45">
        <v>0</v>
      </c>
      <c r="O11" s="45">
        <v>0</v>
      </c>
      <c r="P11" s="45">
        <v>0</v>
      </c>
      <c r="Q11" s="45">
        <v>0</v>
      </c>
      <c r="R11" s="45">
        <v>1</v>
      </c>
      <c r="S11" s="37">
        <v>5</v>
      </c>
      <c r="T11" s="37">
        <v>3</v>
      </c>
      <c r="U11" s="37">
        <v>0</v>
      </c>
      <c r="V11" s="37">
        <v>0</v>
      </c>
      <c r="W11" s="37">
        <v>0</v>
      </c>
      <c r="X11" s="45">
        <v>1</v>
      </c>
      <c r="Y11" s="45">
        <v>1</v>
      </c>
      <c r="Z11" s="45">
        <v>0</v>
      </c>
      <c r="AA11" s="45">
        <v>0</v>
      </c>
      <c r="AB11" s="45">
        <v>0</v>
      </c>
      <c r="AC11" s="37">
        <v>0</v>
      </c>
      <c r="AD11" s="37">
        <v>0</v>
      </c>
      <c r="AE11" s="37">
        <v>0</v>
      </c>
      <c r="AF11" s="37">
        <v>1</v>
      </c>
      <c r="AG11" s="37">
        <v>2</v>
      </c>
      <c r="AH11" s="45">
        <v>0</v>
      </c>
      <c r="AI11" s="45">
        <v>0</v>
      </c>
      <c r="AJ11" s="45">
        <v>0</v>
      </c>
      <c r="AK11" s="45">
        <v>1</v>
      </c>
      <c r="AL11" s="45">
        <v>3</v>
      </c>
      <c r="AM11" s="37">
        <v>0</v>
      </c>
      <c r="AN11" s="37">
        <v>1</v>
      </c>
      <c r="AO11" s="37">
        <v>0</v>
      </c>
      <c r="AP11" s="37">
        <v>1</v>
      </c>
      <c r="AQ11" s="37">
        <v>0</v>
      </c>
      <c r="AR11" s="45">
        <v>0</v>
      </c>
      <c r="AS11" s="45">
        <v>0</v>
      </c>
      <c r="AT11" s="45">
        <v>0</v>
      </c>
      <c r="AU11" s="45">
        <v>1</v>
      </c>
      <c r="AV11" s="45">
        <v>1</v>
      </c>
    </row>
    <row r="12" spans="2:50" ht="25.5" x14ac:dyDescent="0.25">
      <c r="B12" s="54">
        <v>10</v>
      </c>
      <c r="C12" s="44" t="s">
        <v>35</v>
      </c>
      <c r="D12" s="10" t="s">
        <v>183</v>
      </c>
      <c r="E12" s="39"/>
      <c r="F12" s="11">
        <f t="shared" si="0"/>
        <v>0</v>
      </c>
      <c r="G12" s="11">
        <f t="shared" si="1"/>
        <v>5</v>
      </c>
      <c r="H12" s="11">
        <f t="shared" si="2"/>
        <v>1</v>
      </c>
      <c r="I12" s="11">
        <f t="shared" si="3"/>
        <v>0</v>
      </c>
      <c r="J12" s="11">
        <f t="shared" si="4"/>
        <v>0</v>
      </c>
      <c r="K12" s="11">
        <f t="shared" si="5"/>
        <v>0</v>
      </c>
      <c r="L12" s="11">
        <f t="shared" si="6"/>
        <v>0</v>
      </c>
      <c r="M12" s="12"/>
      <c r="N12" s="45">
        <v>0</v>
      </c>
      <c r="O12" s="45">
        <v>0</v>
      </c>
      <c r="P12" s="45">
        <v>0</v>
      </c>
      <c r="Q12" s="45">
        <v>0</v>
      </c>
      <c r="R12" s="45">
        <v>1</v>
      </c>
      <c r="S12" s="37">
        <v>5</v>
      </c>
      <c r="T12" s="37">
        <v>3</v>
      </c>
      <c r="U12" s="37">
        <v>0</v>
      </c>
      <c r="V12" s="37">
        <v>0</v>
      </c>
      <c r="W12" s="37">
        <v>0</v>
      </c>
      <c r="X12" s="45">
        <v>1</v>
      </c>
      <c r="Y12" s="45">
        <v>1</v>
      </c>
      <c r="Z12" s="45">
        <v>0</v>
      </c>
      <c r="AA12" s="45">
        <v>0</v>
      </c>
      <c r="AB12" s="45">
        <v>0</v>
      </c>
      <c r="AC12" s="37">
        <v>0</v>
      </c>
      <c r="AD12" s="37">
        <v>0</v>
      </c>
      <c r="AE12" s="37">
        <v>0</v>
      </c>
      <c r="AF12" s="37">
        <v>1</v>
      </c>
      <c r="AG12" s="37">
        <v>2</v>
      </c>
      <c r="AH12" s="45">
        <v>0</v>
      </c>
      <c r="AI12" s="45">
        <v>0</v>
      </c>
      <c r="AJ12" s="45">
        <v>0</v>
      </c>
      <c r="AK12" s="45">
        <v>1</v>
      </c>
      <c r="AL12" s="45">
        <v>3</v>
      </c>
      <c r="AM12" s="37">
        <v>0</v>
      </c>
      <c r="AN12" s="37">
        <v>1</v>
      </c>
      <c r="AO12" s="37">
        <v>0</v>
      </c>
      <c r="AP12" s="37">
        <v>1</v>
      </c>
      <c r="AQ12" s="37">
        <v>0</v>
      </c>
      <c r="AR12" s="45">
        <v>0</v>
      </c>
      <c r="AS12" s="45">
        <v>0</v>
      </c>
      <c r="AT12" s="45">
        <v>0</v>
      </c>
      <c r="AU12" s="45">
        <v>1</v>
      </c>
      <c r="AV12" s="45">
        <v>1</v>
      </c>
    </row>
    <row r="13" spans="2:50" x14ac:dyDescent="0.25">
      <c r="B13" s="54">
        <v>11</v>
      </c>
      <c r="C13" s="44" t="s">
        <v>143</v>
      </c>
      <c r="D13" s="10" t="s">
        <v>183</v>
      </c>
      <c r="E13" s="39"/>
      <c r="F13" s="11">
        <f t="shared" si="0"/>
        <v>0</v>
      </c>
      <c r="G13" s="11">
        <f t="shared" si="1"/>
        <v>5</v>
      </c>
      <c r="H13" s="11">
        <f t="shared" si="2"/>
        <v>1</v>
      </c>
      <c r="I13" s="11">
        <f t="shared" si="3"/>
        <v>0</v>
      </c>
      <c r="J13" s="11">
        <f t="shared" si="4"/>
        <v>0</v>
      </c>
      <c r="K13" s="11">
        <f t="shared" si="5"/>
        <v>0</v>
      </c>
      <c r="L13" s="11">
        <f t="shared" si="6"/>
        <v>0</v>
      </c>
      <c r="M13" s="12"/>
      <c r="N13" s="45">
        <v>0</v>
      </c>
      <c r="O13" s="45">
        <v>0</v>
      </c>
      <c r="P13" s="45">
        <v>0</v>
      </c>
      <c r="Q13" s="45">
        <v>0</v>
      </c>
      <c r="R13" s="45">
        <v>1</v>
      </c>
      <c r="S13" s="37">
        <v>5</v>
      </c>
      <c r="T13" s="37">
        <v>3</v>
      </c>
      <c r="U13" s="37">
        <v>0</v>
      </c>
      <c r="V13" s="37">
        <v>0</v>
      </c>
      <c r="W13" s="37">
        <v>0</v>
      </c>
      <c r="X13" s="45">
        <v>1</v>
      </c>
      <c r="Y13" s="45">
        <v>1</v>
      </c>
      <c r="Z13" s="45">
        <v>0</v>
      </c>
      <c r="AA13" s="45">
        <v>0</v>
      </c>
      <c r="AB13" s="45">
        <v>0</v>
      </c>
      <c r="AC13" s="37">
        <v>0</v>
      </c>
      <c r="AD13" s="37">
        <v>0</v>
      </c>
      <c r="AE13" s="37">
        <v>0</v>
      </c>
      <c r="AF13" s="37">
        <v>1</v>
      </c>
      <c r="AG13" s="37">
        <v>2</v>
      </c>
      <c r="AH13" s="45">
        <v>0</v>
      </c>
      <c r="AI13" s="45">
        <v>0</v>
      </c>
      <c r="AJ13" s="45">
        <v>0</v>
      </c>
      <c r="AK13" s="45">
        <v>1</v>
      </c>
      <c r="AL13" s="45">
        <v>3</v>
      </c>
      <c r="AM13" s="37">
        <v>0</v>
      </c>
      <c r="AN13" s="37">
        <v>1</v>
      </c>
      <c r="AO13" s="37">
        <v>0</v>
      </c>
      <c r="AP13" s="37">
        <v>1</v>
      </c>
      <c r="AQ13" s="37">
        <v>0</v>
      </c>
      <c r="AR13" s="45">
        <v>0</v>
      </c>
      <c r="AS13" s="45">
        <v>0</v>
      </c>
      <c r="AT13" s="45">
        <v>0</v>
      </c>
      <c r="AU13" s="45">
        <v>1</v>
      </c>
      <c r="AV13" s="45">
        <v>1</v>
      </c>
    </row>
    <row r="14" spans="2:50" ht="25.5" x14ac:dyDescent="0.25">
      <c r="B14" s="54">
        <v>12</v>
      </c>
      <c r="C14" s="44" t="s">
        <v>144</v>
      </c>
      <c r="D14" s="10" t="s">
        <v>183</v>
      </c>
      <c r="E14" s="39"/>
      <c r="F14" s="11">
        <f t="shared" si="0"/>
        <v>0</v>
      </c>
      <c r="G14" s="11">
        <f t="shared" si="1"/>
        <v>5</v>
      </c>
      <c r="H14" s="11">
        <f t="shared" si="2"/>
        <v>1</v>
      </c>
      <c r="I14" s="11">
        <f t="shared" si="3"/>
        <v>0</v>
      </c>
      <c r="J14" s="11">
        <f t="shared" si="4"/>
        <v>0</v>
      </c>
      <c r="K14" s="11">
        <f t="shared" si="5"/>
        <v>0</v>
      </c>
      <c r="L14" s="11">
        <f t="shared" si="6"/>
        <v>0</v>
      </c>
      <c r="M14" s="12"/>
      <c r="N14" s="45">
        <v>0</v>
      </c>
      <c r="O14" s="45">
        <v>0</v>
      </c>
      <c r="P14" s="45">
        <v>0</v>
      </c>
      <c r="Q14" s="45">
        <v>0</v>
      </c>
      <c r="R14" s="45">
        <v>1</v>
      </c>
      <c r="S14" s="37">
        <v>5</v>
      </c>
      <c r="T14" s="37">
        <v>3</v>
      </c>
      <c r="U14" s="37">
        <v>0</v>
      </c>
      <c r="V14" s="37">
        <v>0</v>
      </c>
      <c r="W14" s="37">
        <v>0</v>
      </c>
      <c r="X14" s="45">
        <v>1</v>
      </c>
      <c r="Y14" s="45">
        <v>1</v>
      </c>
      <c r="Z14" s="45">
        <v>0</v>
      </c>
      <c r="AA14" s="45">
        <v>0</v>
      </c>
      <c r="AB14" s="45">
        <v>0</v>
      </c>
      <c r="AC14" s="37">
        <v>0</v>
      </c>
      <c r="AD14" s="37">
        <v>0</v>
      </c>
      <c r="AE14" s="37">
        <v>0</v>
      </c>
      <c r="AF14" s="37">
        <v>1</v>
      </c>
      <c r="AG14" s="37">
        <v>2</v>
      </c>
      <c r="AH14" s="45">
        <v>0</v>
      </c>
      <c r="AI14" s="45">
        <v>0</v>
      </c>
      <c r="AJ14" s="45">
        <v>0</v>
      </c>
      <c r="AK14" s="45">
        <v>1</v>
      </c>
      <c r="AL14" s="45">
        <v>3</v>
      </c>
      <c r="AM14" s="37">
        <v>0</v>
      </c>
      <c r="AN14" s="37">
        <v>1</v>
      </c>
      <c r="AO14" s="37">
        <v>0</v>
      </c>
      <c r="AP14" s="37">
        <v>1</v>
      </c>
      <c r="AQ14" s="37">
        <v>0</v>
      </c>
      <c r="AR14" s="45">
        <v>0</v>
      </c>
      <c r="AS14" s="45">
        <v>0</v>
      </c>
      <c r="AT14" s="45">
        <v>0</v>
      </c>
      <c r="AU14" s="45">
        <v>1</v>
      </c>
      <c r="AV14" s="45">
        <v>1</v>
      </c>
    </row>
    <row r="15" spans="2:50" ht="25.5" x14ac:dyDescent="0.25">
      <c r="B15" s="54">
        <v>13</v>
      </c>
      <c r="C15" s="44" t="s">
        <v>145</v>
      </c>
      <c r="D15" s="10" t="s">
        <v>183</v>
      </c>
      <c r="E15" s="39"/>
      <c r="F15" s="11">
        <f t="shared" si="0"/>
        <v>0</v>
      </c>
      <c r="G15" s="11">
        <f t="shared" si="1"/>
        <v>5</v>
      </c>
      <c r="H15" s="11">
        <f t="shared" si="2"/>
        <v>1</v>
      </c>
      <c r="I15" s="11">
        <f t="shared" si="3"/>
        <v>0</v>
      </c>
      <c r="J15" s="11">
        <f t="shared" si="4"/>
        <v>0</v>
      </c>
      <c r="K15" s="11">
        <f t="shared" si="5"/>
        <v>0</v>
      </c>
      <c r="L15" s="11">
        <f t="shared" si="6"/>
        <v>0</v>
      </c>
      <c r="M15" s="12"/>
      <c r="N15" s="45">
        <v>0</v>
      </c>
      <c r="O15" s="45">
        <v>0</v>
      </c>
      <c r="P15" s="45">
        <v>0</v>
      </c>
      <c r="Q15" s="45">
        <v>0</v>
      </c>
      <c r="R15" s="45">
        <v>1</v>
      </c>
      <c r="S15" s="37">
        <v>5</v>
      </c>
      <c r="T15" s="37">
        <v>3</v>
      </c>
      <c r="U15" s="37">
        <v>0</v>
      </c>
      <c r="V15" s="37">
        <v>0</v>
      </c>
      <c r="W15" s="37">
        <v>0</v>
      </c>
      <c r="X15" s="45">
        <v>1</v>
      </c>
      <c r="Y15" s="45">
        <v>1</v>
      </c>
      <c r="Z15" s="45">
        <v>0</v>
      </c>
      <c r="AA15" s="45">
        <v>0</v>
      </c>
      <c r="AB15" s="45">
        <v>0</v>
      </c>
      <c r="AC15" s="37">
        <v>0</v>
      </c>
      <c r="AD15" s="37">
        <v>0</v>
      </c>
      <c r="AE15" s="37">
        <v>0</v>
      </c>
      <c r="AF15" s="37">
        <v>1</v>
      </c>
      <c r="AG15" s="37">
        <v>2</v>
      </c>
      <c r="AH15" s="45">
        <v>0</v>
      </c>
      <c r="AI15" s="45">
        <v>0</v>
      </c>
      <c r="AJ15" s="45">
        <v>0</v>
      </c>
      <c r="AK15" s="45">
        <v>1</v>
      </c>
      <c r="AL15" s="45">
        <v>3</v>
      </c>
      <c r="AM15" s="37">
        <v>0</v>
      </c>
      <c r="AN15" s="37">
        <v>1</v>
      </c>
      <c r="AO15" s="37">
        <v>0</v>
      </c>
      <c r="AP15" s="37">
        <v>1</v>
      </c>
      <c r="AQ15" s="37">
        <v>0</v>
      </c>
      <c r="AR15" s="45">
        <v>0</v>
      </c>
      <c r="AS15" s="45">
        <v>0</v>
      </c>
      <c r="AT15" s="45">
        <v>0</v>
      </c>
      <c r="AU15" s="45">
        <v>1</v>
      </c>
      <c r="AV15" s="45">
        <v>1</v>
      </c>
    </row>
    <row r="16" spans="2:50" ht="25.5" x14ac:dyDescent="0.25">
      <c r="B16" s="54">
        <v>14</v>
      </c>
      <c r="C16" s="44" t="s">
        <v>148</v>
      </c>
      <c r="D16" s="10" t="s">
        <v>183</v>
      </c>
      <c r="E16" s="39"/>
      <c r="F16" s="11">
        <f t="shared" si="0"/>
        <v>0</v>
      </c>
      <c r="G16" s="11">
        <f t="shared" si="1"/>
        <v>5</v>
      </c>
      <c r="H16" s="11">
        <f t="shared" si="2"/>
        <v>1</v>
      </c>
      <c r="I16" s="11">
        <f t="shared" si="3"/>
        <v>0</v>
      </c>
      <c r="J16" s="11">
        <f t="shared" si="4"/>
        <v>0</v>
      </c>
      <c r="K16" s="11">
        <f t="shared" si="5"/>
        <v>0</v>
      </c>
      <c r="L16" s="11">
        <f t="shared" si="6"/>
        <v>0</v>
      </c>
      <c r="M16" s="12"/>
      <c r="N16" s="45">
        <v>0</v>
      </c>
      <c r="O16" s="45">
        <v>0</v>
      </c>
      <c r="P16" s="45">
        <v>0</v>
      </c>
      <c r="Q16" s="45">
        <v>0</v>
      </c>
      <c r="R16" s="45">
        <v>1</v>
      </c>
      <c r="S16" s="37">
        <v>5</v>
      </c>
      <c r="T16" s="37">
        <v>3</v>
      </c>
      <c r="U16" s="37">
        <v>0</v>
      </c>
      <c r="V16" s="37">
        <v>0</v>
      </c>
      <c r="W16" s="37">
        <v>0</v>
      </c>
      <c r="X16" s="45">
        <v>1</v>
      </c>
      <c r="Y16" s="45">
        <v>1</v>
      </c>
      <c r="Z16" s="45">
        <v>0</v>
      </c>
      <c r="AA16" s="45">
        <v>0</v>
      </c>
      <c r="AB16" s="45">
        <v>0</v>
      </c>
      <c r="AC16" s="37">
        <v>0</v>
      </c>
      <c r="AD16" s="37">
        <v>0</v>
      </c>
      <c r="AE16" s="37">
        <v>0</v>
      </c>
      <c r="AF16" s="37">
        <v>1</v>
      </c>
      <c r="AG16" s="37">
        <v>2</v>
      </c>
      <c r="AH16" s="45">
        <v>0</v>
      </c>
      <c r="AI16" s="45">
        <v>0</v>
      </c>
      <c r="AJ16" s="45">
        <v>0</v>
      </c>
      <c r="AK16" s="45">
        <v>1</v>
      </c>
      <c r="AL16" s="45">
        <v>3</v>
      </c>
      <c r="AM16" s="37">
        <v>0</v>
      </c>
      <c r="AN16" s="37">
        <v>1</v>
      </c>
      <c r="AO16" s="37">
        <v>0</v>
      </c>
      <c r="AP16" s="37">
        <v>1</v>
      </c>
      <c r="AQ16" s="37">
        <v>0</v>
      </c>
      <c r="AR16" s="45">
        <v>0</v>
      </c>
      <c r="AS16" s="45">
        <v>0</v>
      </c>
      <c r="AT16" s="45">
        <v>0</v>
      </c>
      <c r="AU16" s="45">
        <v>1</v>
      </c>
      <c r="AV16" s="45">
        <v>1</v>
      </c>
    </row>
    <row r="17" spans="2:48" ht="25.5" x14ac:dyDescent="0.25">
      <c r="B17" s="54">
        <v>15</v>
      </c>
      <c r="C17" s="44" t="s">
        <v>146</v>
      </c>
      <c r="D17" s="10" t="s">
        <v>183</v>
      </c>
      <c r="E17" s="39"/>
      <c r="F17" s="11">
        <f t="shared" si="0"/>
        <v>0</v>
      </c>
      <c r="G17" s="11">
        <f t="shared" si="1"/>
        <v>5</v>
      </c>
      <c r="H17" s="11">
        <f t="shared" si="2"/>
        <v>1</v>
      </c>
      <c r="I17" s="11">
        <f t="shared" si="3"/>
        <v>0</v>
      </c>
      <c r="J17" s="11">
        <f t="shared" si="4"/>
        <v>0</v>
      </c>
      <c r="K17" s="11">
        <f t="shared" si="5"/>
        <v>0</v>
      </c>
      <c r="L17" s="11">
        <f t="shared" si="6"/>
        <v>0</v>
      </c>
      <c r="M17" s="12"/>
      <c r="N17" s="45">
        <v>0</v>
      </c>
      <c r="O17" s="45">
        <v>0</v>
      </c>
      <c r="P17" s="45">
        <v>0</v>
      </c>
      <c r="Q17" s="45">
        <v>0</v>
      </c>
      <c r="R17" s="45">
        <v>1</v>
      </c>
      <c r="S17" s="37">
        <v>5</v>
      </c>
      <c r="T17" s="37">
        <v>3</v>
      </c>
      <c r="U17" s="37">
        <v>0</v>
      </c>
      <c r="V17" s="37">
        <v>0</v>
      </c>
      <c r="W17" s="37">
        <v>0</v>
      </c>
      <c r="X17" s="45">
        <v>1</v>
      </c>
      <c r="Y17" s="45">
        <v>1</v>
      </c>
      <c r="Z17" s="45">
        <v>0</v>
      </c>
      <c r="AA17" s="45">
        <v>0</v>
      </c>
      <c r="AB17" s="45">
        <v>0</v>
      </c>
      <c r="AC17" s="37">
        <v>0</v>
      </c>
      <c r="AD17" s="37">
        <v>0</v>
      </c>
      <c r="AE17" s="37">
        <v>0</v>
      </c>
      <c r="AF17" s="37">
        <v>1</v>
      </c>
      <c r="AG17" s="37">
        <v>2</v>
      </c>
      <c r="AH17" s="45">
        <v>0</v>
      </c>
      <c r="AI17" s="45">
        <v>0</v>
      </c>
      <c r="AJ17" s="45">
        <v>0</v>
      </c>
      <c r="AK17" s="45">
        <v>1</v>
      </c>
      <c r="AL17" s="45">
        <v>3</v>
      </c>
      <c r="AM17" s="37">
        <v>0</v>
      </c>
      <c r="AN17" s="37">
        <v>1</v>
      </c>
      <c r="AO17" s="37">
        <v>0</v>
      </c>
      <c r="AP17" s="37">
        <v>1</v>
      </c>
      <c r="AQ17" s="37">
        <v>0</v>
      </c>
      <c r="AR17" s="45">
        <v>0</v>
      </c>
      <c r="AS17" s="45">
        <v>0</v>
      </c>
      <c r="AT17" s="45">
        <v>0</v>
      </c>
      <c r="AU17" s="45">
        <v>1</v>
      </c>
      <c r="AV17" s="45">
        <v>1</v>
      </c>
    </row>
    <row r="18" spans="2:48" ht="51" x14ac:dyDescent="0.25">
      <c r="B18" s="54">
        <v>16</v>
      </c>
      <c r="C18" s="44" t="s">
        <v>147</v>
      </c>
      <c r="D18" s="10" t="s">
        <v>183</v>
      </c>
      <c r="E18" s="39"/>
      <c r="F18" s="11">
        <f t="shared" si="0"/>
        <v>0</v>
      </c>
      <c r="G18" s="11">
        <f t="shared" si="1"/>
        <v>5</v>
      </c>
      <c r="H18" s="11">
        <f t="shared" si="2"/>
        <v>1</v>
      </c>
      <c r="I18" s="11">
        <f t="shared" si="3"/>
        <v>0</v>
      </c>
      <c r="J18" s="11">
        <f t="shared" si="4"/>
        <v>0</v>
      </c>
      <c r="K18" s="11">
        <f t="shared" si="5"/>
        <v>0</v>
      </c>
      <c r="L18" s="11">
        <f t="shared" si="6"/>
        <v>0</v>
      </c>
      <c r="M18" s="12"/>
      <c r="N18" s="45">
        <v>0</v>
      </c>
      <c r="O18" s="45">
        <v>0</v>
      </c>
      <c r="P18" s="45">
        <v>0</v>
      </c>
      <c r="Q18" s="45">
        <v>0</v>
      </c>
      <c r="R18" s="45">
        <v>1</v>
      </c>
      <c r="S18" s="37">
        <v>5</v>
      </c>
      <c r="T18" s="37">
        <v>3</v>
      </c>
      <c r="U18" s="37">
        <v>0</v>
      </c>
      <c r="V18" s="37">
        <v>0</v>
      </c>
      <c r="W18" s="37">
        <v>0</v>
      </c>
      <c r="X18" s="45">
        <v>1</v>
      </c>
      <c r="Y18" s="45">
        <v>1</v>
      </c>
      <c r="Z18" s="45">
        <v>0</v>
      </c>
      <c r="AA18" s="45">
        <v>0</v>
      </c>
      <c r="AB18" s="45">
        <v>0</v>
      </c>
      <c r="AC18" s="37">
        <v>0</v>
      </c>
      <c r="AD18" s="37">
        <v>0</v>
      </c>
      <c r="AE18" s="37">
        <v>0</v>
      </c>
      <c r="AF18" s="37">
        <v>1</v>
      </c>
      <c r="AG18" s="37">
        <v>2</v>
      </c>
      <c r="AH18" s="45">
        <v>0</v>
      </c>
      <c r="AI18" s="45">
        <v>0</v>
      </c>
      <c r="AJ18" s="45">
        <v>0</v>
      </c>
      <c r="AK18" s="45">
        <v>1</v>
      </c>
      <c r="AL18" s="45">
        <v>3</v>
      </c>
      <c r="AM18" s="37">
        <v>0</v>
      </c>
      <c r="AN18" s="37">
        <v>1</v>
      </c>
      <c r="AO18" s="37">
        <v>0</v>
      </c>
      <c r="AP18" s="37">
        <v>1</v>
      </c>
      <c r="AQ18" s="37">
        <v>0</v>
      </c>
      <c r="AR18" s="45">
        <v>0</v>
      </c>
      <c r="AS18" s="45">
        <v>0</v>
      </c>
      <c r="AT18" s="45">
        <v>0</v>
      </c>
      <c r="AU18" s="45">
        <v>1</v>
      </c>
      <c r="AV18" s="45">
        <v>1</v>
      </c>
    </row>
    <row r="19" spans="2:48" ht="25.5" x14ac:dyDescent="0.25">
      <c r="B19" s="53">
        <v>17</v>
      </c>
      <c r="C19" s="44" t="s">
        <v>153</v>
      </c>
      <c r="D19" s="10" t="s">
        <v>183</v>
      </c>
      <c r="E19" s="39"/>
      <c r="F19" s="11">
        <f t="shared" si="0"/>
        <v>1</v>
      </c>
      <c r="G19" s="11">
        <f t="shared" si="1"/>
        <v>1</v>
      </c>
      <c r="H19" s="11">
        <f t="shared" si="2"/>
        <v>5</v>
      </c>
      <c r="I19" s="11">
        <f t="shared" si="3"/>
        <v>0</v>
      </c>
      <c r="J19" s="11">
        <f t="shared" si="4"/>
        <v>0</v>
      </c>
      <c r="K19" s="11">
        <f t="shared" si="5"/>
        <v>0</v>
      </c>
      <c r="L19" s="11">
        <f t="shared" si="6"/>
        <v>0</v>
      </c>
      <c r="M19" s="12"/>
      <c r="N19" s="45">
        <v>1</v>
      </c>
      <c r="O19" s="45">
        <v>0</v>
      </c>
      <c r="P19" s="45">
        <v>0</v>
      </c>
      <c r="Q19" s="45">
        <v>1</v>
      </c>
      <c r="R19" s="45">
        <v>1</v>
      </c>
      <c r="S19" s="37">
        <v>1</v>
      </c>
      <c r="T19" s="37">
        <v>1</v>
      </c>
      <c r="U19" s="37">
        <v>0</v>
      </c>
      <c r="V19" s="37">
        <v>0</v>
      </c>
      <c r="W19" s="37">
        <v>0</v>
      </c>
      <c r="X19" s="45">
        <v>5</v>
      </c>
      <c r="Y19" s="45">
        <v>3</v>
      </c>
      <c r="Z19" s="45">
        <v>0</v>
      </c>
      <c r="AA19" s="45">
        <v>0</v>
      </c>
      <c r="AB19" s="45">
        <v>0</v>
      </c>
      <c r="AC19" s="37">
        <v>0</v>
      </c>
      <c r="AD19" s="37">
        <v>0</v>
      </c>
      <c r="AE19" s="37">
        <v>0</v>
      </c>
      <c r="AF19" s="37">
        <v>1</v>
      </c>
      <c r="AG19" s="37">
        <v>2</v>
      </c>
      <c r="AH19" s="45">
        <v>0</v>
      </c>
      <c r="AI19" s="45">
        <v>1</v>
      </c>
      <c r="AJ19" s="45">
        <v>0</v>
      </c>
      <c r="AK19" s="45">
        <v>1</v>
      </c>
      <c r="AL19" s="45">
        <v>0</v>
      </c>
      <c r="AM19" s="37">
        <v>0</v>
      </c>
      <c r="AN19" s="37">
        <v>1</v>
      </c>
      <c r="AO19" s="37">
        <v>0</v>
      </c>
      <c r="AP19" s="37">
        <v>1</v>
      </c>
      <c r="AQ19" s="37">
        <v>0</v>
      </c>
      <c r="AR19" s="45">
        <v>0</v>
      </c>
      <c r="AS19" s="45">
        <v>0</v>
      </c>
      <c r="AT19" s="45">
        <v>0</v>
      </c>
      <c r="AU19" s="45">
        <v>1</v>
      </c>
      <c r="AV19" s="45">
        <v>2</v>
      </c>
    </row>
    <row r="20" spans="2:48" ht="25.5" x14ac:dyDescent="0.25">
      <c r="B20" s="53">
        <v>18</v>
      </c>
      <c r="C20" s="44" t="s">
        <v>154</v>
      </c>
      <c r="D20" s="10" t="s">
        <v>183</v>
      </c>
      <c r="E20" s="39"/>
      <c r="F20" s="11">
        <f t="shared" si="0"/>
        <v>1</v>
      </c>
      <c r="G20" s="11">
        <f t="shared" si="1"/>
        <v>1</v>
      </c>
      <c r="H20" s="11">
        <f t="shared" si="2"/>
        <v>5</v>
      </c>
      <c r="I20" s="11">
        <f t="shared" si="3"/>
        <v>0</v>
      </c>
      <c r="J20" s="11">
        <f t="shared" si="4"/>
        <v>0</v>
      </c>
      <c r="K20" s="11">
        <f t="shared" si="5"/>
        <v>0</v>
      </c>
      <c r="L20" s="11">
        <f t="shared" si="6"/>
        <v>0</v>
      </c>
      <c r="M20" s="12"/>
      <c r="N20" s="45">
        <v>1</v>
      </c>
      <c r="O20" s="45">
        <v>0</v>
      </c>
      <c r="P20" s="45">
        <v>0</v>
      </c>
      <c r="Q20" s="45">
        <v>1</v>
      </c>
      <c r="R20" s="45">
        <v>1</v>
      </c>
      <c r="S20" s="37">
        <v>1</v>
      </c>
      <c r="T20" s="37">
        <v>1</v>
      </c>
      <c r="U20" s="37">
        <v>0</v>
      </c>
      <c r="V20" s="37">
        <v>0</v>
      </c>
      <c r="W20" s="37">
        <v>0</v>
      </c>
      <c r="X20" s="45">
        <v>5</v>
      </c>
      <c r="Y20" s="45">
        <v>3</v>
      </c>
      <c r="Z20" s="45">
        <v>0</v>
      </c>
      <c r="AA20" s="45">
        <v>0</v>
      </c>
      <c r="AB20" s="45">
        <v>0</v>
      </c>
      <c r="AC20" s="37">
        <v>0</v>
      </c>
      <c r="AD20" s="37">
        <v>0</v>
      </c>
      <c r="AE20" s="37">
        <v>0</v>
      </c>
      <c r="AF20" s="37">
        <v>1</v>
      </c>
      <c r="AG20" s="37">
        <v>2</v>
      </c>
      <c r="AH20" s="45">
        <v>0</v>
      </c>
      <c r="AI20" s="45">
        <v>1</v>
      </c>
      <c r="AJ20" s="45">
        <v>0</v>
      </c>
      <c r="AK20" s="45">
        <v>1</v>
      </c>
      <c r="AL20" s="45">
        <v>0</v>
      </c>
      <c r="AM20" s="37">
        <v>0</v>
      </c>
      <c r="AN20" s="37">
        <v>1</v>
      </c>
      <c r="AO20" s="37">
        <v>0</v>
      </c>
      <c r="AP20" s="37">
        <v>1</v>
      </c>
      <c r="AQ20" s="37">
        <v>0</v>
      </c>
      <c r="AR20" s="45">
        <v>0</v>
      </c>
      <c r="AS20" s="45">
        <v>0</v>
      </c>
      <c r="AT20" s="45">
        <v>0</v>
      </c>
      <c r="AU20" s="45">
        <v>1</v>
      </c>
      <c r="AV20" s="45">
        <v>2</v>
      </c>
    </row>
    <row r="21" spans="2:48" ht="25.5" x14ac:dyDescent="0.25">
      <c r="B21" s="53">
        <v>19</v>
      </c>
      <c r="C21" s="44" t="s">
        <v>155</v>
      </c>
      <c r="D21" s="10" t="s">
        <v>183</v>
      </c>
      <c r="E21" s="39"/>
      <c r="F21" s="11">
        <f t="shared" si="0"/>
        <v>1</v>
      </c>
      <c r="G21" s="11">
        <f t="shared" si="1"/>
        <v>1</v>
      </c>
      <c r="H21" s="11">
        <f t="shared" si="2"/>
        <v>5</v>
      </c>
      <c r="I21" s="11">
        <f t="shared" si="3"/>
        <v>0</v>
      </c>
      <c r="J21" s="11">
        <f t="shared" si="4"/>
        <v>0</v>
      </c>
      <c r="K21" s="11">
        <f t="shared" si="5"/>
        <v>0</v>
      </c>
      <c r="L21" s="11">
        <f t="shared" si="6"/>
        <v>0</v>
      </c>
      <c r="M21" s="12"/>
      <c r="N21" s="45">
        <v>1</v>
      </c>
      <c r="O21" s="45">
        <v>0</v>
      </c>
      <c r="P21" s="45">
        <v>0</v>
      </c>
      <c r="Q21" s="45">
        <v>1</v>
      </c>
      <c r="R21" s="45">
        <v>1</v>
      </c>
      <c r="S21" s="37">
        <v>1</v>
      </c>
      <c r="T21" s="37">
        <v>1</v>
      </c>
      <c r="U21" s="37">
        <v>0</v>
      </c>
      <c r="V21" s="37">
        <v>0</v>
      </c>
      <c r="W21" s="37">
        <v>0</v>
      </c>
      <c r="X21" s="45">
        <v>5</v>
      </c>
      <c r="Y21" s="45">
        <v>3</v>
      </c>
      <c r="Z21" s="45">
        <v>0</v>
      </c>
      <c r="AA21" s="45">
        <v>0</v>
      </c>
      <c r="AB21" s="45">
        <v>0</v>
      </c>
      <c r="AC21" s="37">
        <v>0</v>
      </c>
      <c r="AD21" s="37">
        <v>0</v>
      </c>
      <c r="AE21" s="37">
        <v>0</v>
      </c>
      <c r="AF21" s="37">
        <v>1</v>
      </c>
      <c r="AG21" s="37">
        <v>2</v>
      </c>
      <c r="AH21" s="45">
        <v>0</v>
      </c>
      <c r="AI21" s="45">
        <v>1</v>
      </c>
      <c r="AJ21" s="45">
        <v>0</v>
      </c>
      <c r="AK21" s="45">
        <v>1</v>
      </c>
      <c r="AL21" s="45">
        <v>0</v>
      </c>
      <c r="AM21" s="37">
        <v>0</v>
      </c>
      <c r="AN21" s="37">
        <v>1</v>
      </c>
      <c r="AO21" s="37">
        <v>0</v>
      </c>
      <c r="AP21" s="37">
        <v>1</v>
      </c>
      <c r="AQ21" s="37">
        <v>0</v>
      </c>
      <c r="AR21" s="45">
        <v>0</v>
      </c>
      <c r="AS21" s="45">
        <v>0</v>
      </c>
      <c r="AT21" s="45">
        <v>0</v>
      </c>
      <c r="AU21" s="45">
        <v>1</v>
      </c>
      <c r="AV21" s="45">
        <v>2</v>
      </c>
    </row>
    <row r="22" spans="2:48" x14ac:dyDescent="0.25">
      <c r="B22" s="53">
        <v>20</v>
      </c>
      <c r="C22" s="44" t="s">
        <v>149</v>
      </c>
      <c r="D22" s="10" t="s">
        <v>183</v>
      </c>
      <c r="E22" s="39"/>
      <c r="F22" s="11">
        <f t="shared" si="0"/>
        <v>1</v>
      </c>
      <c r="G22" s="11">
        <f t="shared" si="1"/>
        <v>1</v>
      </c>
      <c r="H22" s="11">
        <f t="shared" si="2"/>
        <v>5</v>
      </c>
      <c r="I22" s="11">
        <f t="shared" si="3"/>
        <v>0</v>
      </c>
      <c r="J22" s="11">
        <f t="shared" si="4"/>
        <v>0</v>
      </c>
      <c r="K22" s="11">
        <f t="shared" si="5"/>
        <v>0</v>
      </c>
      <c r="L22" s="11">
        <f t="shared" si="6"/>
        <v>0</v>
      </c>
      <c r="M22" s="12"/>
      <c r="N22" s="45">
        <v>1</v>
      </c>
      <c r="O22" s="45">
        <v>0</v>
      </c>
      <c r="P22" s="45">
        <v>0</v>
      </c>
      <c r="Q22" s="45">
        <v>1</v>
      </c>
      <c r="R22" s="45">
        <v>1</v>
      </c>
      <c r="S22" s="37">
        <v>1</v>
      </c>
      <c r="T22" s="37">
        <v>1</v>
      </c>
      <c r="U22" s="37">
        <v>0</v>
      </c>
      <c r="V22" s="37">
        <v>0</v>
      </c>
      <c r="W22" s="37">
        <v>0</v>
      </c>
      <c r="X22" s="45">
        <v>5</v>
      </c>
      <c r="Y22" s="45">
        <v>3</v>
      </c>
      <c r="Z22" s="45">
        <v>0</v>
      </c>
      <c r="AA22" s="45">
        <v>0</v>
      </c>
      <c r="AB22" s="45">
        <v>0</v>
      </c>
      <c r="AC22" s="37">
        <v>0</v>
      </c>
      <c r="AD22" s="37">
        <v>0</v>
      </c>
      <c r="AE22" s="37">
        <v>0</v>
      </c>
      <c r="AF22" s="37">
        <v>1</v>
      </c>
      <c r="AG22" s="37">
        <v>2</v>
      </c>
      <c r="AH22" s="45">
        <v>0</v>
      </c>
      <c r="AI22" s="45">
        <v>1</v>
      </c>
      <c r="AJ22" s="45">
        <v>0</v>
      </c>
      <c r="AK22" s="45">
        <v>1</v>
      </c>
      <c r="AL22" s="45">
        <v>0</v>
      </c>
      <c r="AM22" s="37">
        <v>0</v>
      </c>
      <c r="AN22" s="37">
        <v>1</v>
      </c>
      <c r="AO22" s="37">
        <v>0</v>
      </c>
      <c r="AP22" s="37">
        <v>1</v>
      </c>
      <c r="AQ22" s="37">
        <v>0</v>
      </c>
      <c r="AR22" s="45">
        <v>0</v>
      </c>
      <c r="AS22" s="45">
        <v>0</v>
      </c>
      <c r="AT22" s="45">
        <v>0</v>
      </c>
      <c r="AU22" s="45">
        <v>1</v>
      </c>
      <c r="AV22" s="45">
        <v>2</v>
      </c>
    </row>
    <row r="23" spans="2:48" ht="25.5" x14ac:dyDescent="0.25">
      <c r="B23" s="53">
        <v>21</v>
      </c>
      <c r="C23" s="44" t="s">
        <v>156</v>
      </c>
      <c r="D23" s="10" t="s">
        <v>183</v>
      </c>
      <c r="E23" s="39"/>
      <c r="F23" s="11">
        <f t="shared" si="0"/>
        <v>1</v>
      </c>
      <c r="G23" s="11">
        <f t="shared" si="1"/>
        <v>1</v>
      </c>
      <c r="H23" s="11">
        <f t="shared" si="2"/>
        <v>5</v>
      </c>
      <c r="I23" s="11">
        <f t="shared" si="3"/>
        <v>0</v>
      </c>
      <c r="J23" s="11">
        <f t="shared" si="4"/>
        <v>0</v>
      </c>
      <c r="K23" s="11">
        <f t="shared" si="5"/>
        <v>0</v>
      </c>
      <c r="L23" s="11">
        <f t="shared" si="6"/>
        <v>0</v>
      </c>
      <c r="M23" s="12"/>
      <c r="N23" s="45">
        <v>1</v>
      </c>
      <c r="O23" s="45">
        <v>0</v>
      </c>
      <c r="P23" s="45">
        <v>0</v>
      </c>
      <c r="Q23" s="45">
        <v>1</v>
      </c>
      <c r="R23" s="45">
        <v>1</v>
      </c>
      <c r="S23" s="37">
        <v>1</v>
      </c>
      <c r="T23" s="37">
        <v>1</v>
      </c>
      <c r="U23" s="37">
        <v>0</v>
      </c>
      <c r="V23" s="37">
        <v>0</v>
      </c>
      <c r="W23" s="37">
        <v>0</v>
      </c>
      <c r="X23" s="45">
        <v>5</v>
      </c>
      <c r="Y23" s="45">
        <v>3</v>
      </c>
      <c r="Z23" s="45">
        <v>0</v>
      </c>
      <c r="AA23" s="45">
        <v>0</v>
      </c>
      <c r="AB23" s="45">
        <v>0</v>
      </c>
      <c r="AC23" s="37">
        <v>0</v>
      </c>
      <c r="AD23" s="37">
        <v>0</v>
      </c>
      <c r="AE23" s="37">
        <v>0</v>
      </c>
      <c r="AF23" s="37">
        <v>1</v>
      </c>
      <c r="AG23" s="37">
        <v>2</v>
      </c>
      <c r="AH23" s="45">
        <v>0</v>
      </c>
      <c r="AI23" s="45">
        <v>1</v>
      </c>
      <c r="AJ23" s="45">
        <v>0</v>
      </c>
      <c r="AK23" s="45">
        <v>1</v>
      </c>
      <c r="AL23" s="45">
        <v>0</v>
      </c>
      <c r="AM23" s="37">
        <v>0</v>
      </c>
      <c r="AN23" s="37">
        <v>1</v>
      </c>
      <c r="AO23" s="37">
        <v>0</v>
      </c>
      <c r="AP23" s="37">
        <v>1</v>
      </c>
      <c r="AQ23" s="37">
        <v>0</v>
      </c>
      <c r="AR23" s="45">
        <v>0</v>
      </c>
      <c r="AS23" s="45">
        <v>0</v>
      </c>
      <c r="AT23" s="45">
        <v>0</v>
      </c>
      <c r="AU23" s="45">
        <v>1</v>
      </c>
      <c r="AV23" s="45">
        <v>2</v>
      </c>
    </row>
    <row r="24" spans="2:48" ht="25.5" x14ac:dyDescent="0.25">
      <c r="B24" s="53">
        <v>22</v>
      </c>
      <c r="C24" s="44" t="s">
        <v>150</v>
      </c>
      <c r="D24" s="10" t="s">
        <v>183</v>
      </c>
      <c r="E24" s="39"/>
      <c r="F24" s="11">
        <f t="shared" si="0"/>
        <v>1</v>
      </c>
      <c r="G24" s="11">
        <f t="shared" si="1"/>
        <v>1</v>
      </c>
      <c r="H24" s="11">
        <f t="shared" si="2"/>
        <v>5</v>
      </c>
      <c r="I24" s="11">
        <f t="shared" si="3"/>
        <v>0</v>
      </c>
      <c r="J24" s="11">
        <f t="shared" si="4"/>
        <v>0</v>
      </c>
      <c r="K24" s="11">
        <f t="shared" si="5"/>
        <v>0</v>
      </c>
      <c r="L24" s="11">
        <f t="shared" si="6"/>
        <v>0</v>
      </c>
      <c r="M24" s="12"/>
      <c r="N24" s="45">
        <v>1</v>
      </c>
      <c r="O24" s="45">
        <v>0</v>
      </c>
      <c r="P24" s="45">
        <v>0</v>
      </c>
      <c r="Q24" s="45">
        <v>1</v>
      </c>
      <c r="R24" s="45">
        <v>1</v>
      </c>
      <c r="S24" s="37">
        <v>1</v>
      </c>
      <c r="T24" s="37">
        <v>1</v>
      </c>
      <c r="U24" s="37">
        <v>0</v>
      </c>
      <c r="V24" s="37">
        <v>0</v>
      </c>
      <c r="W24" s="37">
        <v>0</v>
      </c>
      <c r="X24" s="45">
        <v>5</v>
      </c>
      <c r="Y24" s="45">
        <v>3</v>
      </c>
      <c r="Z24" s="45">
        <v>0</v>
      </c>
      <c r="AA24" s="45">
        <v>0</v>
      </c>
      <c r="AB24" s="45">
        <v>0</v>
      </c>
      <c r="AC24" s="37">
        <v>0</v>
      </c>
      <c r="AD24" s="37">
        <v>0</v>
      </c>
      <c r="AE24" s="37">
        <v>0</v>
      </c>
      <c r="AF24" s="37">
        <v>1</v>
      </c>
      <c r="AG24" s="37">
        <v>2</v>
      </c>
      <c r="AH24" s="45">
        <v>0</v>
      </c>
      <c r="AI24" s="45">
        <v>1</v>
      </c>
      <c r="AJ24" s="45">
        <v>0</v>
      </c>
      <c r="AK24" s="45">
        <v>1</v>
      </c>
      <c r="AL24" s="45">
        <v>0</v>
      </c>
      <c r="AM24" s="37">
        <v>0</v>
      </c>
      <c r="AN24" s="37">
        <v>1</v>
      </c>
      <c r="AO24" s="37">
        <v>0</v>
      </c>
      <c r="AP24" s="37">
        <v>1</v>
      </c>
      <c r="AQ24" s="37">
        <v>0</v>
      </c>
      <c r="AR24" s="45">
        <v>0</v>
      </c>
      <c r="AS24" s="45">
        <v>0</v>
      </c>
      <c r="AT24" s="45">
        <v>0</v>
      </c>
      <c r="AU24" s="45">
        <v>1</v>
      </c>
      <c r="AV24" s="45">
        <v>2</v>
      </c>
    </row>
    <row r="25" spans="2:48" ht="25.5" x14ac:dyDescent="0.25">
      <c r="B25" s="53">
        <v>23</v>
      </c>
      <c r="C25" s="44" t="s">
        <v>152</v>
      </c>
      <c r="D25" s="10" t="s">
        <v>183</v>
      </c>
      <c r="E25" s="39"/>
      <c r="F25" s="11">
        <f t="shared" si="0"/>
        <v>1</v>
      </c>
      <c r="G25" s="11">
        <f t="shared" si="1"/>
        <v>1</v>
      </c>
      <c r="H25" s="11">
        <f t="shared" si="2"/>
        <v>5</v>
      </c>
      <c r="I25" s="11">
        <f t="shared" si="3"/>
        <v>0</v>
      </c>
      <c r="J25" s="11">
        <f t="shared" si="4"/>
        <v>0</v>
      </c>
      <c r="K25" s="11">
        <f t="shared" si="5"/>
        <v>0</v>
      </c>
      <c r="L25" s="11">
        <f t="shared" si="6"/>
        <v>0</v>
      </c>
      <c r="M25" s="12"/>
      <c r="N25" s="45">
        <v>1</v>
      </c>
      <c r="O25" s="45">
        <v>0</v>
      </c>
      <c r="P25" s="45">
        <v>0</v>
      </c>
      <c r="Q25" s="45">
        <v>1</v>
      </c>
      <c r="R25" s="45">
        <v>1</v>
      </c>
      <c r="S25" s="37">
        <v>1</v>
      </c>
      <c r="T25" s="37">
        <v>1</v>
      </c>
      <c r="U25" s="37">
        <v>0</v>
      </c>
      <c r="V25" s="37">
        <v>0</v>
      </c>
      <c r="W25" s="37">
        <v>0</v>
      </c>
      <c r="X25" s="45">
        <v>5</v>
      </c>
      <c r="Y25" s="45">
        <v>3</v>
      </c>
      <c r="Z25" s="45">
        <v>0</v>
      </c>
      <c r="AA25" s="45">
        <v>0</v>
      </c>
      <c r="AB25" s="45">
        <v>0</v>
      </c>
      <c r="AC25" s="37">
        <v>0</v>
      </c>
      <c r="AD25" s="37">
        <v>0</v>
      </c>
      <c r="AE25" s="37">
        <v>0</v>
      </c>
      <c r="AF25" s="37">
        <v>1</v>
      </c>
      <c r="AG25" s="37">
        <v>2</v>
      </c>
      <c r="AH25" s="45">
        <v>0</v>
      </c>
      <c r="AI25" s="45">
        <v>1</v>
      </c>
      <c r="AJ25" s="45">
        <v>0</v>
      </c>
      <c r="AK25" s="45">
        <v>1</v>
      </c>
      <c r="AL25" s="45">
        <v>0</v>
      </c>
      <c r="AM25" s="37">
        <v>0</v>
      </c>
      <c r="AN25" s="37">
        <v>1</v>
      </c>
      <c r="AO25" s="37">
        <v>0</v>
      </c>
      <c r="AP25" s="37">
        <v>1</v>
      </c>
      <c r="AQ25" s="37">
        <v>0</v>
      </c>
      <c r="AR25" s="45">
        <v>0</v>
      </c>
      <c r="AS25" s="45">
        <v>0</v>
      </c>
      <c r="AT25" s="45">
        <v>0</v>
      </c>
      <c r="AU25" s="45">
        <v>1</v>
      </c>
      <c r="AV25" s="45">
        <v>2</v>
      </c>
    </row>
    <row r="26" spans="2:48" ht="25.5" x14ac:dyDescent="0.25">
      <c r="B26" s="53">
        <v>24</v>
      </c>
      <c r="C26" s="44" t="s">
        <v>151</v>
      </c>
      <c r="D26" s="10" t="s">
        <v>183</v>
      </c>
      <c r="E26" s="39"/>
      <c r="F26" s="11">
        <f t="shared" si="0"/>
        <v>1</v>
      </c>
      <c r="G26" s="11">
        <f t="shared" si="1"/>
        <v>1</v>
      </c>
      <c r="H26" s="11">
        <f t="shared" si="2"/>
        <v>5</v>
      </c>
      <c r="I26" s="11">
        <f t="shared" si="3"/>
        <v>0</v>
      </c>
      <c r="J26" s="11">
        <f t="shared" si="4"/>
        <v>0</v>
      </c>
      <c r="K26" s="11">
        <f t="shared" si="5"/>
        <v>0</v>
      </c>
      <c r="L26" s="11">
        <f t="shared" si="6"/>
        <v>0</v>
      </c>
      <c r="M26" s="12"/>
      <c r="N26" s="45">
        <v>1</v>
      </c>
      <c r="O26" s="45">
        <v>0</v>
      </c>
      <c r="P26" s="45">
        <v>0</v>
      </c>
      <c r="Q26" s="45">
        <v>1</v>
      </c>
      <c r="R26" s="45">
        <v>1</v>
      </c>
      <c r="S26" s="37">
        <v>1</v>
      </c>
      <c r="T26" s="37">
        <v>1</v>
      </c>
      <c r="U26" s="37">
        <v>0</v>
      </c>
      <c r="V26" s="37">
        <v>0</v>
      </c>
      <c r="W26" s="37">
        <v>0</v>
      </c>
      <c r="X26" s="45">
        <v>5</v>
      </c>
      <c r="Y26" s="45">
        <v>3</v>
      </c>
      <c r="Z26" s="45">
        <v>0</v>
      </c>
      <c r="AA26" s="45">
        <v>0</v>
      </c>
      <c r="AB26" s="45">
        <v>0</v>
      </c>
      <c r="AC26" s="37">
        <v>0</v>
      </c>
      <c r="AD26" s="37">
        <v>0</v>
      </c>
      <c r="AE26" s="37">
        <v>0</v>
      </c>
      <c r="AF26" s="37">
        <v>1</v>
      </c>
      <c r="AG26" s="37">
        <v>2</v>
      </c>
      <c r="AH26" s="45">
        <v>0</v>
      </c>
      <c r="AI26" s="45">
        <v>1</v>
      </c>
      <c r="AJ26" s="45">
        <v>0</v>
      </c>
      <c r="AK26" s="45">
        <v>1</v>
      </c>
      <c r="AL26" s="45">
        <v>0</v>
      </c>
      <c r="AM26" s="37">
        <v>0</v>
      </c>
      <c r="AN26" s="37">
        <v>1</v>
      </c>
      <c r="AO26" s="37">
        <v>0</v>
      </c>
      <c r="AP26" s="37">
        <v>1</v>
      </c>
      <c r="AQ26" s="37">
        <v>0</v>
      </c>
      <c r="AR26" s="45">
        <v>0</v>
      </c>
      <c r="AS26" s="45">
        <v>0</v>
      </c>
      <c r="AT26" s="45">
        <v>0</v>
      </c>
      <c r="AU26" s="45">
        <v>1</v>
      </c>
      <c r="AV26" s="45">
        <v>2</v>
      </c>
    </row>
    <row r="27" spans="2:48" ht="25.5" x14ac:dyDescent="0.25">
      <c r="B27" s="52">
        <v>25</v>
      </c>
      <c r="C27" s="44" t="s">
        <v>128</v>
      </c>
      <c r="D27" s="10" t="s">
        <v>183</v>
      </c>
      <c r="E27" s="39"/>
      <c r="F27" s="11">
        <f t="shared" si="0"/>
        <v>0</v>
      </c>
      <c r="G27" s="11">
        <f t="shared" si="1"/>
        <v>0</v>
      </c>
      <c r="H27" s="11">
        <f t="shared" si="2"/>
        <v>0</v>
      </c>
      <c r="I27" s="11">
        <f t="shared" si="3"/>
        <v>5</v>
      </c>
      <c r="J27" s="11">
        <f t="shared" si="4"/>
        <v>1</v>
      </c>
      <c r="K27" s="11">
        <f t="shared" si="5"/>
        <v>0</v>
      </c>
      <c r="L27" s="11">
        <f t="shared" si="6"/>
        <v>0</v>
      </c>
      <c r="M27" s="12"/>
      <c r="N27" s="45">
        <v>0</v>
      </c>
      <c r="O27" s="45">
        <v>0</v>
      </c>
      <c r="P27" s="45">
        <v>0</v>
      </c>
      <c r="Q27" s="45">
        <v>1</v>
      </c>
      <c r="R27" s="45">
        <v>1</v>
      </c>
      <c r="S27" s="37">
        <v>0</v>
      </c>
      <c r="T27" s="37">
        <v>1</v>
      </c>
      <c r="U27" s="37">
        <v>0</v>
      </c>
      <c r="V27" s="37">
        <v>1</v>
      </c>
      <c r="W27" s="37">
        <v>2</v>
      </c>
      <c r="X27" s="45">
        <v>0</v>
      </c>
      <c r="Y27" s="45">
        <v>0</v>
      </c>
      <c r="Z27" s="45">
        <v>0</v>
      </c>
      <c r="AA27" s="45">
        <v>1</v>
      </c>
      <c r="AB27" s="45">
        <v>2</v>
      </c>
      <c r="AC27" s="37">
        <v>5</v>
      </c>
      <c r="AD27" s="37">
        <v>3</v>
      </c>
      <c r="AE27" s="37">
        <v>0</v>
      </c>
      <c r="AF27" s="37">
        <v>0</v>
      </c>
      <c r="AG27" s="37">
        <v>0</v>
      </c>
      <c r="AH27" s="45">
        <v>1</v>
      </c>
      <c r="AI27" s="45">
        <v>1</v>
      </c>
      <c r="AJ27" s="45">
        <v>0</v>
      </c>
      <c r="AK27" s="45">
        <v>0</v>
      </c>
      <c r="AL27" s="45">
        <v>0</v>
      </c>
      <c r="AM27" s="37">
        <v>0</v>
      </c>
      <c r="AN27" s="37">
        <v>1</v>
      </c>
      <c r="AO27" s="37">
        <v>0</v>
      </c>
      <c r="AP27" s="37">
        <v>1</v>
      </c>
      <c r="AQ27" s="37">
        <v>2</v>
      </c>
      <c r="AR27" s="45">
        <v>0</v>
      </c>
      <c r="AS27" s="45">
        <v>1</v>
      </c>
      <c r="AT27" s="45">
        <v>0</v>
      </c>
      <c r="AU27" s="45">
        <v>1</v>
      </c>
      <c r="AV27" s="45">
        <v>2</v>
      </c>
    </row>
    <row r="28" spans="2:48" ht="25.5" x14ac:dyDescent="0.25">
      <c r="B28" s="52">
        <v>26</v>
      </c>
      <c r="C28" s="44" t="s">
        <v>157</v>
      </c>
      <c r="D28" s="10" t="s">
        <v>183</v>
      </c>
      <c r="E28" s="39"/>
      <c r="F28" s="11">
        <f t="shared" si="0"/>
        <v>0</v>
      </c>
      <c r="G28" s="11">
        <f t="shared" si="1"/>
        <v>0</v>
      </c>
      <c r="H28" s="11">
        <f t="shared" si="2"/>
        <v>0</v>
      </c>
      <c r="I28" s="11">
        <f t="shared" si="3"/>
        <v>5</v>
      </c>
      <c r="J28" s="11">
        <f t="shared" si="4"/>
        <v>1</v>
      </c>
      <c r="K28" s="11">
        <f t="shared" si="5"/>
        <v>0</v>
      </c>
      <c r="L28" s="11">
        <f t="shared" si="6"/>
        <v>0</v>
      </c>
      <c r="M28" s="12"/>
      <c r="N28" s="45">
        <v>0</v>
      </c>
      <c r="O28" s="45">
        <v>0</v>
      </c>
      <c r="P28" s="45">
        <v>0</v>
      </c>
      <c r="Q28" s="45">
        <v>1</v>
      </c>
      <c r="R28" s="45">
        <v>1</v>
      </c>
      <c r="S28" s="37">
        <v>0</v>
      </c>
      <c r="T28" s="37">
        <v>1</v>
      </c>
      <c r="U28" s="37">
        <v>0</v>
      </c>
      <c r="V28" s="37">
        <v>1</v>
      </c>
      <c r="W28" s="37">
        <v>2</v>
      </c>
      <c r="X28" s="45">
        <v>0</v>
      </c>
      <c r="Y28" s="45">
        <v>0</v>
      </c>
      <c r="Z28" s="45">
        <v>0</v>
      </c>
      <c r="AA28" s="45">
        <v>1</v>
      </c>
      <c r="AB28" s="45">
        <v>2</v>
      </c>
      <c r="AC28" s="37">
        <v>5</v>
      </c>
      <c r="AD28" s="37">
        <v>3</v>
      </c>
      <c r="AE28" s="37">
        <v>0</v>
      </c>
      <c r="AF28" s="37">
        <v>0</v>
      </c>
      <c r="AG28" s="37">
        <v>0</v>
      </c>
      <c r="AH28" s="45">
        <v>1</v>
      </c>
      <c r="AI28" s="45">
        <v>1</v>
      </c>
      <c r="AJ28" s="45">
        <v>0</v>
      </c>
      <c r="AK28" s="45">
        <v>0</v>
      </c>
      <c r="AL28" s="45">
        <v>0</v>
      </c>
      <c r="AM28" s="37">
        <v>0</v>
      </c>
      <c r="AN28" s="37">
        <v>1</v>
      </c>
      <c r="AO28" s="37">
        <v>0</v>
      </c>
      <c r="AP28" s="37">
        <v>1</v>
      </c>
      <c r="AQ28" s="37">
        <v>2</v>
      </c>
      <c r="AR28" s="45">
        <v>0</v>
      </c>
      <c r="AS28" s="45">
        <v>1</v>
      </c>
      <c r="AT28" s="45">
        <v>0</v>
      </c>
      <c r="AU28" s="45">
        <v>1</v>
      </c>
      <c r="AV28" s="45">
        <v>2</v>
      </c>
    </row>
    <row r="29" spans="2:48" ht="25.5" x14ac:dyDescent="0.25">
      <c r="B29" s="52">
        <v>27</v>
      </c>
      <c r="C29" s="44" t="s">
        <v>59</v>
      </c>
      <c r="D29" s="10" t="s">
        <v>183</v>
      </c>
      <c r="E29" s="39"/>
      <c r="F29" s="11">
        <f t="shared" si="0"/>
        <v>0</v>
      </c>
      <c r="G29" s="11">
        <f t="shared" si="1"/>
        <v>0</v>
      </c>
      <c r="H29" s="11">
        <f t="shared" si="2"/>
        <v>0</v>
      </c>
      <c r="I29" s="11">
        <f t="shared" si="3"/>
        <v>5</v>
      </c>
      <c r="J29" s="11">
        <f t="shared" si="4"/>
        <v>1</v>
      </c>
      <c r="K29" s="11">
        <f t="shared" si="5"/>
        <v>0</v>
      </c>
      <c r="L29" s="11">
        <f t="shared" si="6"/>
        <v>0</v>
      </c>
      <c r="M29" s="12"/>
      <c r="N29" s="45">
        <v>0</v>
      </c>
      <c r="O29" s="45">
        <v>0</v>
      </c>
      <c r="P29" s="45">
        <v>0</v>
      </c>
      <c r="Q29" s="45">
        <v>1</v>
      </c>
      <c r="R29" s="45">
        <v>1</v>
      </c>
      <c r="S29" s="37">
        <v>0</v>
      </c>
      <c r="T29" s="37">
        <v>1</v>
      </c>
      <c r="U29" s="37">
        <v>0</v>
      </c>
      <c r="V29" s="37">
        <v>1</v>
      </c>
      <c r="W29" s="37">
        <v>2</v>
      </c>
      <c r="X29" s="45">
        <v>0</v>
      </c>
      <c r="Y29" s="45">
        <v>0</v>
      </c>
      <c r="Z29" s="45">
        <v>0</v>
      </c>
      <c r="AA29" s="45">
        <v>1</v>
      </c>
      <c r="AB29" s="45">
        <v>2</v>
      </c>
      <c r="AC29" s="37">
        <v>5</v>
      </c>
      <c r="AD29" s="37">
        <v>3</v>
      </c>
      <c r="AE29" s="37">
        <v>0</v>
      </c>
      <c r="AF29" s="37">
        <v>0</v>
      </c>
      <c r="AG29" s="37">
        <v>0</v>
      </c>
      <c r="AH29" s="45">
        <v>1</v>
      </c>
      <c r="AI29" s="45">
        <v>1</v>
      </c>
      <c r="AJ29" s="45">
        <v>0</v>
      </c>
      <c r="AK29" s="45">
        <v>0</v>
      </c>
      <c r="AL29" s="45">
        <v>0</v>
      </c>
      <c r="AM29" s="37">
        <v>0</v>
      </c>
      <c r="AN29" s="37">
        <v>1</v>
      </c>
      <c r="AO29" s="37">
        <v>0</v>
      </c>
      <c r="AP29" s="37">
        <v>1</v>
      </c>
      <c r="AQ29" s="37">
        <v>2</v>
      </c>
      <c r="AR29" s="45">
        <v>0</v>
      </c>
      <c r="AS29" s="45">
        <v>1</v>
      </c>
      <c r="AT29" s="45">
        <v>0</v>
      </c>
      <c r="AU29" s="45">
        <v>1</v>
      </c>
      <c r="AV29" s="45">
        <v>2</v>
      </c>
    </row>
    <row r="30" spans="2:48" x14ac:dyDescent="0.25">
      <c r="B30" s="52">
        <v>28</v>
      </c>
      <c r="C30" s="44" t="s">
        <v>158</v>
      </c>
      <c r="D30" s="10" t="s">
        <v>183</v>
      </c>
      <c r="E30" s="39"/>
      <c r="F30" s="11">
        <f t="shared" si="0"/>
        <v>0</v>
      </c>
      <c r="G30" s="11">
        <f t="shared" si="1"/>
        <v>0</v>
      </c>
      <c r="H30" s="11">
        <f t="shared" si="2"/>
        <v>0</v>
      </c>
      <c r="I30" s="11">
        <f t="shared" si="3"/>
        <v>5</v>
      </c>
      <c r="J30" s="11">
        <f t="shared" si="4"/>
        <v>1</v>
      </c>
      <c r="K30" s="11">
        <f t="shared" si="5"/>
        <v>0</v>
      </c>
      <c r="L30" s="11">
        <f t="shared" si="6"/>
        <v>0</v>
      </c>
      <c r="M30" s="12"/>
      <c r="N30" s="45">
        <v>0</v>
      </c>
      <c r="O30" s="45">
        <v>0</v>
      </c>
      <c r="P30" s="45">
        <v>0</v>
      </c>
      <c r="Q30" s="45">
        <v>1</v>
      </c>
      <c r="R30" s="45">
        <v>1</v>
      </c>
      <c r="S30" s="37">
        <v>0</v>
      </c>
      <c r="T30" s="37">
        <v>1</v>
      </c>
      <c r="U30" s="37">
        <v>0</v>
      </c>
      <c r="V30" s="37">
        <v>1</v>
      </c>
      <c r="W30" s="37">
        <v>2</v>
      </c>
      <c r="X30" s="45">
        <v>0</v>
      </c>
      <c r="Y30" s="45">
        <v>0</v>
      </c>
      <c r="Z30" s="45">
        <v>0</v>
      </c>
      <c r="AA30" s="45">
        <v>1</v>
      </c>
      <c r="AB30" s="45">
        <v>2</v>
      </c>
      <c r="AC30" s="37">
        <v>5</v>
      </c>
      <c r="AD30" s="37">
        <v>3</v>
      </c>
      <c r="AE30" s="37">
        <v>0</v>
      </c>
      <c r="AF30" s="37">
        <v>0</v>
      </c>
      <c r="AG30" s="37">
        <v>0</v>
      </c>
      <c r="AH30" s="45">
        <v>1</v>
      </c>
      <c r="AI30" s="45">
        <v>1</v>
      </c>
      <c r="AJ30" s="45">
        <v>0</v>
      </c>
      <c r="AK30" s="45">
        <v>0</v>
      </c>
      <c r="AL30" s="45">
        <v>0</v>
      </c>
      <c r="AM30" s="37">
        <v>0</v>
      </c>
      <c r="AN30" s="37">
        <v>1</v>
      </c>
      <c r="AO30" s="37">
        <v>0</v>
      </c>
      <c r="AP30" s="37">
        <v>1</v>
      </c>
      <c r="AQ30" s="37">
        <v>2</v>
      </c>
      <c r="AR30" s="45">
        <v>0</v>
      </c>
      <c r="AS30" s="45">
        <v>1</v>
      </c>
      <c r="AT30" s="45">
        <v>0</v>
      </c>
      <c r="AU30" s="45">
        <v>1</v>
      </c>
      <c r="AV30" s="45">
        <v>2</v>
      </c>
    </row>
    <row r="31" spans="2:48" ht="25.5" x14ac:dyDescent="0.25">
      <c r="B31" s="52">
        <v>29</v>
      </c>
      <c r="C31" s="44" t="s">
        <v>127</v>
      </c>
      <c r="D31" s="10" t="s">
        <v>183</v>
      </c>
      <c r="E31" s="39"/>
      <c r="F31" s="11">
        <f t="shared" si="0"/>
        <v>0</v>
      </c>
      <c r="G31" s="11">
        <f t="shared" si="1"/>
        <v>0</v>
      </c>
      <c r="H31" s="11">
        <f t="shared" si="2"/>
        <v>0</v>
      </c>
      <c r="I31" s="11">
        <f t="shared" si="3"/>
        <v>5</v>
      </c>
      <c r="J31" s="11">
        <f t="shared" si="4"/>
        <v>1</v>
      </c>
      <c r="K31" s="11">
        <f t="shared" si="5"/>
        <v>0</v>
      </c>
      <c r="L31" s="11">
        <f t="shared" si="6"/>
        <v>0</v>
      </c>
      <c r="M31" s="12"/>
      <c r="N31" s="45">
        <v>0</v>
      </c>
      <c r="O31" s="45">
        <v>0</v>
      </c>
      <c r="P31" s="45">
        <v>0</v>
      </c>
      <c r="Q31" s="45">
        <v>1</v>
      </c>
      <c r="R31" s="45">
        <v>1</v>
      </c>
      <c r="S31" s="37">
        <v>0</v>
      </c>
      <c r="T31" s="37">
        <v>1</v>
      </c>
      <c r="U31" s="37">
        <v>0</v>
      </c>
      <c r="V31" s="37">
        <v>1</v>
      </c>
      <c r="W31" s="37">
        <v>2</v>
      </c>
      <c r="X31" s="45">
        <v>0</v>
      </c>
      <c r="Y31" s="45">
        <v>0</v>
      </c>
      <c r="Z31" s="45">
        <v>0</v>
      </c>
      <c r="AA31" s="45">
        <v>1</v>
      </c>
      <c r="AB31" s="45">
        <v>2</v>
      </c>
      <c r="AC31" s="37">
        <v>5</v>
      </c>
      <c r="AD31" s="37">
        <v>3</v>
      </c>
      <c r="AE31" s="37">
        <v>0</v>
      </c>
      <c r="AF31" s="37">
        <v>0</v>
      </c>
      <c r="AG31" s="37">
        <v>0</v>
      </c>
      <c r="AH31" s="45">
        <v>1</v>
      </c>
      <c r="AI31" s="45">
        <v>1</v>
      </c>
      <c r="AJ31" s="45">
        <v>0</v>
      </c>
      <c r="AK31" s="45">
        <v>0</v>
      </c>
      <c r="AL31" s="45">
        <v>0</v>
      </c>
      <c r="AM31" s="37">
        <v>0</v>
      </c>
      <c r="AN31" s="37">
        <v>1</v>
      </c>
      <c r="AO31" s="37">
        <v>0</v>
      </c>
      <c r="AP31" s="37">
        <v>1</v>
      </c>
      <c r="AQ31" s="37">
        <v>2</v>
      </c>
      <c r="AR31" s="45">
        <v>0</v>
      </c>
      <c r="AS31" s="45">
        <v>1</v>
      </c>
      <c r="AT31" s="45">
        <v>0</v>
      </c>
      <c r="AU31" s="45">
        <v>1</v>
      </c>
      <c r="AV31" s="45">
        <v>2</v>
      </c>
    </row>
    <row r="32" spans="2:48" ht="25.5" x14ac:dyDescent="0.25">
      <c r="B32" s="52">
        <v>30</v>
      </c>
      <c r="C32" s="44" t="s">
        <v>63</v>
      </c>
      <c r="D32" s="10" t="s">
        <v>183</v>
      </c>
      <c r="E32" s="39"/>
      <c r="F32" s="11">
        <f t="shared" si="0"/>
        <v>0</v>
      </c>
      <c r="G32" s="11">
        <f t="shared" si="1"/>
        <v>0</v>
      </c>
      <c r="H32" s="11">
        <f t="shared" si="2"/>
        <v>0</v>
      </c>
      <c r="I32" s="11">
        <f t="shared" si="3"/>
        <v>5</v>
      </c>
      <c r="J32" s="11">
        <f t="shared" si="4"/>
        <v>1</v>
      </c>
      <c r="K32" s="11">
        <f t="shared" si="5"/>
        <v>0</v>
      </c>
      <c r="L32" s="11">
        <f t="shared" si="6"/>
        <v>0</v>
      </c>
      <c r="M32" s="12"/>
      <c r="N32" s="45">
        <v>0</v>
      </c>
      <c r="O32" s="45">
        <v>0</v>
      </c>
      <c r="P32" s="45">
        <v>0</v>
      </c>
      <c r="Q32" s="45">
        <v>1</v>
      </c>
      <c r="R32" s="45">
        <v>1</v>
      </c>
      <c r="S32" s="37">
        <v>0</v>
      </c>
      <c r="T32" s="37">
        <v>1</v>
      </c>
      <c r="U32" s="37">
        <v>0</v>
      </c>
      <c r="V32" s="37">
        <v>1</v>
      </c>
      <c r="W32" s="37">
        <v>2</v>
      </c>
      <c r="X32" s="45">
        <v>0</v>
      </c>
      <c r="Y32" s="45">
        <v>0</v>
      </c>
      <c r="Z32" s="45">
        <v>0</v>
      </c>
      <c r="AA32" s="45">
        <v>1</v>
      </c>
      <c r="AB32" s="45">
        <v>2</v>
      </c>
      <c r="AC32" s="37">
        <v>5</v>
      </c>
      <c r="AD32" s="37">
        <v>3</v>
      </c>
      <c r="AE32" s="37">
        <v>0</v>
      </c>
      <c r="AF32" s="37">
        <v>0</v>
      </c>
      <c r="AG32" s="37">
        <v>0</v>
      </c>
      <c r="AH32" s="45">
        <v>1</v>
      </c>
      <c r="AI32" s="45">
        <v>1</v>
      </c>
      <c r="AJ32" s="45">
        <v>0</v>
      </c>
      <c r="AK32" s="45">
        <v>0</v>
      </c>
      <c r="AL32" s="45">
        <v>0</v>
      </c>
      <c r="AM32" s="37">
        <v>0</v>
      </c>
      <c r="AN32" s="37">
        <v>1</v>
      </c>
      <c r="AO32" s="37">
        <v>0</v>
      </c>
      <c r="AP32" s="37">
        <v>1</v>
      </c>
      <c r="AQ32" s="37">
        <v>2</v>
      </c>
      <c r="AR32" s="45">
        <v>0</v>
      </c>
      <c r="AS32" s="45">
        <v>1</v>
      </c>
      <c r="AT32" s="45">
        <v>0</v>
      </c>
      <c r="AU32" s="45">
        <v>1</v>
      </c>
      <c r="AV32" s="45">
        <v>2</v>
      </c>
    </row>
    <row r="33" spans="2:48" ht="25.5" x14ac:dyDescent="0.25">
      <c r="B33" s="52">
        <v>31</v>
      </c>
      <c r="C33" s="44" t="s">
        <v>159</v>
      </c>
      <c r="D33" s="10" t="s">
        <v>183</v>
      </c>
      <c r="E33" s="39"/>
      <c r="F33" s="11">
        <f t="shared" si="0"/>
        <v>0</v>
      </c>
      <c r="G33" s="11">
        <f t="shared" si="1"/>
        <v>0</v>
      </c>
      <c r="H33" s="11">
        <f t="shared" si="2"/>
        <v>0</v>
      </c>
      <c r="I33" s="11">
        <f t="shared" si="3"/>
        <v>5</v>
      </c>
      <c r="J33" s="11">
        <f t="shared" si="4"/>
        <v>1</v>
      </c>
      <c r="K33" s="11">
        <f t="shared" si="5"/>
        <v>0</v>
      </c>
      <c r="L33" s="11">
        <f t="shared" si="6"/>
        <v>0</v>
      </c>
      <c r="M33" s="12"/>
      <c r="N33" s="45">
        <v>0</v>
      </c>
      <c r="O33" s="45">
        <v>0</v>
      </c>
      <c r="P33" s="45">
        <v>0</v>
      </c>
      <c r="Q33" s="45">
        <v>1</v>
      </c>
      <c r="R33" s="45">
        <v>1</v>
      </c>
      <c r="S33" s="37">
        <v>0</v>
      </c>
      <c r="T33" s="37">
        <v>1</v>
      </c>
      <c r="U33" s="37">
        <v>0</v>
      </c>
      <c r="V33" s="37">
        <v>1</v>
      </c>
      <c r="W33" s="37">
        <v>2</v>
      </c>
      <c r="X33" s="45">
        <v>0</v>
      </c>
      <c r="Y33" s="45">
        <v>0</v>
      </c>
      <c r="Z33" s="45">
        <v>0</v>
      </c>
      <c r="AA33" s="45">
        <v>1</v>
      </c>
      <c r="AB33" s="45">
        <v>2</v>
      </c>
      <c r="AC33" s="37">
        <v>5</v>
      </c>
      <c r="AD33" s="37">
        <v>3</v>
      </c>
      <c r="AE33" s="37">
        <v>0</v>
      </c>
      <c r="AF33" s="37">
        <v>0</v>
      </c>
      <c r="AG33" s="37">
        <v>0</v>
      </c>
      <c r="AH33" s="45">
        <v>1</v>
      </c>
      <c r="AI33" s="45">
        <v>1</v>
      </c>
      <c r="AJ33" s="45">
        <v>0</v>
      </c>
      <c r="AK33" s="45">
        <v>0</v>
      </c>
      <c r="AL33" s="45">
        <v>0</v>
      </c>
      <c r="AM33" s="37">
        <v>0</v>
      </c>
      <c r="AN33" s="37">
        <v>1</v>
      </c>
      <c r="AO33" s="37">
        <v>0</v>
      </c>
      <c r="AP33" s="37">
        <v>1</v>
      </c>
      <c r="AQ33" s="37">
        <v>2</v>
      </c>
      <c r="AR33" s="45">
        <v>0</v>
      </c>
      <c r="AS33" s="45">
        <v>1</v>
      </c>
      <c r="AT33" s="45">
        <v>0</v>
      </c>
      <c r="AU33" s="45">
        <v>1</v>
      </c>
      <c r="AV33" s="45">
        <v>2</v>
      </c>
    </row>
    <row r="34" spans="2:48" x14ac:dyDescent="0.25">
      <c r="B34" s="52">
        <v>32</v>
      </c>
      <c r="C34" s="44" t="s">
        <v>69</v>
      </c>
      <c r="D34" s="10" t="s">
        <v>183</v>
      </c>
      <c r="E34" s="39"/>
      <c r="F34" s="11">
        <f t="shared" si="0"/>
        <v>0</v>
      </c>
      <c r="G34" s="11">
        <f t="shared" si="1"/>
        <v>0</v>
      </c>
      <c r="H34" s="11">
        <f t="shared" si="2"/>
        <v>0</v>
      </c>
      <c r="I34" s="11">
        <f t="shared" si="3"/>
        <v>5</v>
      </c>
      <c r="J34" s="11">
        <f t="shared" si="4"/>
        <v>1</v>
      </c>
      <c r="K34" s="11">
        <f t="shared" si="5"/>
        <v>0</v>
      </c>
      <c r="L34" s="11">
        <f t="shared" si="6"/>
        <v>0</v>
      </c>
      <c r="M34" s="12"/>
      <c r="N34" s="45">
        <v>0</v>
      </c>
      <c r="O34" s="45">
        <v>0</v>
      </c>
      <c r="P34" s="45">
        <v>0</v>
      </c>
      <c r="Q34" s="45">
        <v>1</v>
      </c>
      <c r="R34" s="45">
        <v>1</v>
      </c>
      <c r="S34" s="37">
        <v>0</v>
      </c>
      <c r="T34" s="37">
        <v>1</v>
      </c>
      <c r="U34" s="37">
        <v>0</v>
      </c>
      <c r="V34" s="37">
        <v>1</v>
      </c>
      <c r="W34" s="37">
        <v>2</v>
      </c>
      <c r="X34" s="45">
        <v>0</v>
      </c>
      <c r="Y34" s="45">
        <v>0</v>
      </c>
      <c r="Z34" s="45">
        <v>0</v>
      </c>
      <c r="AA34" s="45">
        <v>1</v>
      </c>
      <c r="AB34" s="45">
        <v>2</v>
      </c>
      <c r="AC34" s="37">
        <v>5</v>
      </c>
      <c r="AD34" s="37">
        <v>3</v>
      </c>
      <c r="AE34" s="37">
        <v>0</v>
      </c>
      <c r="AF34" s="37">
        <v>0</v>
      </c>
      <c r="AG34" s="37">
        <v>0</v>
      </c>
      <c r="AH34" s="45">
        <v>1</v>
      </c>
      <c r="AI34" s="45">
        <v>1</v>
      </c>
      <c r="AJ34" s="45">
        <v>0</v>
      </c>
      <c r="AK34" s="45">
        <v>0</v>
      </c>
      <c r="AL34" s="45">
        <v>0</v>
      </c>
      <c r="AM34" s="37">
        <v>0</v>
      </c>
      <c r="AN34" s="37">
        <v>1</v>
      </c>
      <c r="AO34" s="37">
        <v>0</v>
      </c>
      <c r="AP34" s="37">
        <v>1</v>
      </c>
      <c r="AQ34" s="37">
        <v>2</v>
      </c>
      <c r="AR34" s="45">
        <v>0</v>
      </c>
      <c r="AS34" s="45">
        <v>1</v>
      </c>
      <c r="AT34" s="45">
        <v>0</v>
      </c>
      <c r="AU34" s="45">
        <v>1</v>
      </c>
      <c r="AV34" s="45">
        <v>2</v>
      </c>
    </row>
    <row r="35" spans="2:48" ht="38.25" x14ac:dyDescent="0.25">
      <c r="B35" s="51">
        <v>33</v>
      </c>
      <c r="C35" s="44" t="s">
        <v>8</v>
      </c>
      <c r="D35" s="10" t="s">
        <v>183</v>
      </c>
      <c r="E35" s="39"/>
      <c r="F35" s="11">
        <f t="shared" ref="F35:F58" si="7">IF($D35=$AX$1,$N35,IF($D35=$AX$2,$O35,IF($D35=$AX$3,$P35,IF($D35=$AX$4,$Q35,IF($D35=$AX$5,$R35,0)))))</f>
        <v>0</v>
      </c>
      <c r="G35" s="11">
        <f t="shared" ref="G35:G58" si="8">IF($D35=$AX$1,$S35,IF($D35=$AX$2,$T35,IF($D35=$AX$3,$U35,IF($D35=$AX$4,$V35,IF($D35=$AX$5,$W35,0)))))</f>
        <v>0</v>
      </c>
      <c r="H35" s="11">
        <f t="shared" ref="H35:H58" si="9">IF($D35=$AX$1,$X35,IF($D35=$AX$2,$Y35,IF($D35=$AX$3,$Z35,IF($D35=$AX$4,$AA35,IF($D35=$AX$5,$AB35,0)))))</f>
        <v>0</v>
      </c>
      <c r="I35" s="11">
        <f t="shared" ref="I35:I58" si="10">IF($D35=$AX$1,$AC35,IF($D35=$AX$2,$AD35,IF($D35=$AX$3,$AE35,IF($D35=$AX$4,$AF35,IF($D35=$AX$5,$AG35,0)))))</f>
        <v>1</v>
      </c>
      <c r="J35" s="11">
        <f t="shared" ref="J35:J58" si="11">IF($D35=$AX$1,$AH35,IF($D35=$AX$2,$AI35,IF($D35=$AX$3,$AJ35,IF($D35=$AX$4,$AK35,IF($D35=$AX$5,$AL35,0)))))</f>
        <v>0</v>
      </c>
      <c r="K35" s="11">
        <f t="shared" ref="K35:K58" si="12">IF($D35=$AX$1,$AM35,IF($D35=$AX$2,$AN35,IF($D35=$AX$3,$AO35,IF($D35=$AX$4,$AP35,IF($D35=$AX$5,$AQ35,0)))))</f>
        <v>5</v>
      </c>
      <c r="L35" s="11">
        <f t="shared" ref="L35:L58" si="13">IF($D35=$AX$1,$AR35,IF($D35=$AX$2,$AS35,IF($D35=$AX$3,$AT35,IF($D35=$AX$4,$AU35,IF($D35=$AX$5,$AV35,0)))))</f>
        <v>1</v>
      </c>
      <c r="M35" s="12"/>
      <c r="N35" s="45">
        <v>0</v>
      </c>
      <c r="O35" s="45">
        <v>0</v>
      </c>
      <c r="P35" s="45">
        <v>0</v>
      </c>
      <c r="Q35" s="45">
        <v>1</v>
      </c>
      <c r="R35" s="45">
        <v>2</v>
      </c>
      <c r="S35" s="37">
        <v>0</v>
      </c>
      <c r="T35" s="37">
        <v>0</v>
      </c>
      <c r="U35" s="37">
        <v>0</v>
      </c>
      <c r="V35" s="37">
        <v>1</v>
      </c>
      <c r="W35" s="37">
        <v>2</v>
      </c>
      <c r="X35" s="45">
        <v>0</v>
      </c>
      <c r="Y35" s="45">
        <v>0</v>
      </c>
      <c r="Z35" s="45">
        <v>0</v>
      </c>
      <c r="AA35" s="45">
        <v>1</v>
      </c>
      <c r="AB35" s="45">
        <v>3</v>
      </c>
      <c r="AC35" s="37">
        <v>1</v>
      </c>
      <c r="AD35" s="37">
        <v>1</v>
      </c>
      <c r="AE35" s="37">
        <v>0</v>
      </c>
      <c r="AF35" s="37">
        <v>1</v>
      </c>
      <c r="AG35" s="37">
        <v>1</v>
      </c>
      <c r="AH35" s="45">
        <v>0</v>
      </c>
      <c r="AI35" s="45">
        <v>1</v>
      </c>
      <c r="AJ35" s="45">
        <v>0</v>
      </c>
      <c r="AK35" s="45">
        <v>1</v>
      </c>
      <c r="AL35" s="45">
        <v>0</v>
      </c>
      <c r="AM35" s="37">
        <v>5</v>
      </c>
      <c r="AN35" s="37">
        <v>3</v>
      </c>
      <c r="AO35" s="37">
        <v>0</v>
      </c>
      <c r="AP35" s="37">
        <v>0</v>
      </c>
      <c r="AQ35" s="37">
        <v>0</v>
      </c>
      <c r="AR35" s="45">
        <v>1</v>
      </c>
      <c r="AS35" s="45">
        <v>1</v>
      </c>
      <c r="AT35" s="45">
        <v>0</v>
      </c>
      <c r="AU35" s="45">
        <v>1</v>
      </c>
      <c r="AV35" s="45">
        <v>0</v>
      </c>
    </row>
    <row r="36" spans="2:48" x14ac:dyDescent="0.25">
      <c r="B36" s="51">
        <v>34</v>
      </c>
      <c r="C36" s="44" t="s">
        <v>160</v>
      </c>
      <c r="D36" s="10" t="s">
        <v>183</v>
      </c>
      <c r="E36" s="39"/>
      <c r="F36" s="11">
        <f t="shared" si="7"/>
        <v>0</v>
      </c>
      <c r="G36" s="11">
        <f t="shared" si="8"/>
        <v>0</v>
      </c>
      <c r="H36" s="11">
        <f t="shared" si="9"/>
        <v>0</v>
      </c>
      <c r="I36" s="11">
        <f t="shared" si="10"/>
        <v>1</v>
      </c>
      <c r="J36" s="11">
        <f t="shared" si="11"/>
        <v>0</v>
      </c>
      <c r="K36" s="11">
        <f t="shared" si="12"/>
        <v>5</v>
      </c>
      <c r="L36" s="11">
        <f t="shared" si="13"/>
        <v>1</v>
      </c>
      <c r="M36" s="12"/>
      <c r="N36" s="45">
        <v>0</v>
      </c>
      <c r="O36" s="45">
        <v>0</v>
      </c>
      <c r="P36" s="45">
        <v>0</v>
      </c>
      <c r="Q36" s="45">
        <v>1</v>
      </c>
      <c r="R36" s="45">
        <v>2</v>
      </c>
      <c r="S36" s="37">
        <v>0</v>
      </c>
      <c r="T36" s="37">
        <v>0</v>
      </c>
      <c r="U36" s="37">
        <v>0</v>
      </c>
      <c r="V36" s="37">
        <v>1</v>
      </c>
      <c r="W36" s="37">
        <v>2</v>
      </c>
      <c r="X36" s="45">
        <v>0</v>
      </c>
      <c r="Y36" s="45">
        <v>0</v>
      </c>
      <c r="Z36" s="45">
        <v>0</v>
      </c>
      <c r="AA36" s="45">
        <v>1</v>
      </c>
      <c r="AB36" s="45">
        <v>3</v>
      </c>
      <c r="AC36" s="37">
        <v>1</v>
      </c>
      <c r="AD36" s="37">
        <v>1</v>
      </c>
      <c r="AE36" s="37">
        <v>0</v>
      </c>
      <c r="AF36" s="37">
        <v>1</v>
      </c>
      <c r="AG36" s="37">
        <v>1</v>
      </c>
      <c r="AH36" s="45">
        <v>0</v>
      </c>
      <c r="AI36" s="45">
        <v>1</v>
      </c>
      <c r="AJ36" s="45">
        <v>0</v>
      </c>
      <c r="AK36" s="45">
        <v>1</v>
      </c>
      <c r="AL36" s="45">
        <v>0</v>
      </c>
      <c r="AM36" s="37">
        <v>5</v>
      </c>
      <c r="AN36" s="37">
        <v>3</v>
      </c>
      <c r="AO36" s="37">
        <v>0</v>
      </c>
      <c r="AP36" s="37">
        <v>0</v>
      </c>
      <c r="AQ36" s="37">
        <v>0</v>
      </c>
      <c r="AR36" s="45">
        <v>1</v>
      </c>
      <c r="AS36" s="45">
        <v>1</v>
      </c>
      <c r="AT36" s="45">
        <v>0</v>
      </c>
      <c r="AU36" s="45">
        <v>1</v>
      </c>
      <c r="AV36" s="45">
        <v>0</v>
      </c>
    </row>
    <row r="37" spans="2:48" ht="25.5" x14ac:dyDescent="0.25">
      <c r="B37" s="51">
        <v>35</v>
      </c>
      <c r="C37" s="44" t="s">
        <v>166</v>
      </c>
      <c r="D37" s="10" t="s">
        <v>183</v>
      </c>
      <c r="E37" s="39"/>
      <c r="F37" s="11">
        <f t="shared" si="7"/>
        <v>0</v>
      </c>
      <c r="G37" s="11">
        <f t="shared" si="8"/>
        <v>0</v>
      </c>
      <c r="H37" s="11">
        <f t="shared" si="9"/>
        <v>0</v>
      </c>
      <c r="I37" s="11">
        <f t="shared" si="10"/>
        <v>1</v>
      </c>
      <c r="J37" s="11">
        <f t="shared" si="11"/>
        <v>0</v>
      </c>
      <c r="K37" s="11">
        <f t="shared" si="12"/>
        <v>5</v>
      </c>
      <c r="L37" s="11">
        <f t="shared" si="13"/>
        <v>1</v>
      </c>
      <c r="M37" s="12"/>
      <c r="N37" s="45">
        <v>0</v>
      </c>
      <c r="O37" s="45">
        <v>0</v>
      </c>
      <c r="P37" s="45">
        <v>0</v>
      </c>
      <c r="Q37" s="45">
        <v>1</v>
      </c>
      <c r="R37" s="45">
        <v>2</v>
      </c>
      <c r="S37" s="37">
        <v>0</v>
      </c>
      <c r="T37" s="37">
        <v>0</v>
      </c>
      <c r="U37" s="37">
        <v>0</v>
      </c>
      <c r="V37" s="37">
        <v>1</v>
      </c>
      <c r="W37" s="37">
        <v>2</v>
      </c>
      <c r="X37" s="45">
        <v>0</v>
      </c>
      <c r="Y37" s="45">
        <v>0</v>
      </c>
      <c r="Z37" s="45">
        <v>0</v>
      </c>
      <c r="AA37" s="45">
        <v>1</v>
      </c>
      <c r="AB37" s="45">
        <v>3</v>
      </c>
      <c r="AC37" s="37">
        <v>1</v>
      </c>
      <c r="AD37" s="37">
        <v>1</v>
      </c>
      <c r="AE37" s="37">
        <v>0</v>
      </c>
      <c r="AF37" s="37">
        <v>1</v>
      </c>
      <c r="AG37" s="37">
        <v>1</v>
      </c>
      <c r="AH37" s="45">
        <v>0</v>
      </c>
      <c r="AI37" s="45">
        <v>1</v>
      </c>
      <c r="AJ37" s="45">
        <v>0</v>
      </c>
      <c r="AK37" s="45">
        <v>1</v>
      </c>
      <c r="AL37" s="45">
        <v>0</v>
      </c>
      <c r="AM37" s="37">
        <v>5</v>
      </c>
      <c r="AN37" s="37">
        <v>3</v>
      </c>
      <c r="AO37" s="37">
        <v>0</v>
      </c>
      <c r="AP37" s="37">
        <v>0</v>
      </c>
      <c r="AQ37" s="37">
        <v>0</v>
      </c>
      <c r="AR37" s="45">
        <v>1</v>
      </c>
      <c r="AS37" s="45">
        <v>1</v>
      </c>
      <c r="AT37" s="45">
        <v>0</v>
      </c>
      <c r="AU37" s="45">
        <v>1</v>
      </c>
      <c r="AV37" s="45">
        <v>0</v>
      </c>
    </row>
    <row r="38" spans="2:48" ht="25.5" x14ac:dyDescent="0.25">
      <c r="B38" s="51">
        <v>36</v>
      </c>
      <c r="C38" s="44" t="s">
        <v>161</v>
      </c>
      <c r="D38" s="10" t="s">
        <v>183</v>
      </c>
      <c r="E38" s="39"/>
      <c r="F38" s="11">
        <f t="shared" si="7"/>
        <v>0</v>
      </c>
      <c r="G38" s="11">
        <f t="shared" si="8"/>
        <v>0</v>
      </c>
      <c r="H38" s="11">
        <f t="shared" si="9"/>
        <v>0</v>
      </c>
      <c r="I38" s="11">
        <f t="shared" si="10"/>
        <v>1</v>
      </c>
      <c r="J38" s="11">
        <f t="shared" si="11"/>
        <v>0</v>
      </c>
      <c r="K38" s="11">
        <f t="shared" si="12"/>
        <v>5</v>
      </c>
      <c r="L38" s="11">
        <f t="shared" si="13"/>
        <v>1</v>
      </c>
      <c r="M38" s="12"/>
      <c r="N38" s="45">
        <v>0</v>
      </c>
      <c r="O38" s="45">
        <v>0</v>
      </c>
      <c r="P38" s="45">
        <v>0</v>
      </c>
      <c r="Q38" s="45">
        <v>1</v>
      </c>
      <c r="R38" s="45">
        <v>2</v>
      </c>
      <c r="S38" s="37">
        <v>0</v>
      </c>
      <c r="T38" s="37">
        <v>0</v>
      </c>
      <c r="U38" s="37">
        <v>0</v>
      </c>
      <c r="V38" s="37">
        <v>1</v>
      </c>
      <c r="W38" s="37">
        <v>2</v>
      </c>
      <c r="X38" s="45">
        <v>0</v>
      </c>
      <c r="Y38" s="45">
        <v>0</v>
      </c>
      <c r="Z38" s="45">
        <v>0</v>
      </c>
      <c r="AA38" s="45">
        <v>1</v>
      </c>
      <c r="AB38" s="45">
        <v>3</v>
      </c>
      <c r="AC38" s="37">
        <v>1</v>
      </c>
      <c r="AD38" s="37">
        <v>1</v>
      </c>
      <c r="AE38" s="37">
        <v>0</v>
      </c>
      <c r="AF38" s="37">
        <v>1</v>
      </c>
      <c r="AG38" s="37">
        <v>1</v>
      </c>
      <c r="AH38" s="45">
        <v>0</v>
      </c>
      <c r="AI38" s="45">
        <v>1</v>
      </c>
      <c r="AJ38" s="45">
        <v>0</v>
      </c>
      <c r="AK38" s="45">
        <v>1</v>
      </c>
      <c r="AL38" s="45">
        <v>0</v>
      </c>
      <c r="AM38" s="37">
        <v>5</v>
      </c>
      <c r="AN38" s="37">
        <v>3</v>
      </c>
      <c r="AO38" s="37">
        <v>0</v>
      </c>
      <c r="AP38" s="37">
        <v>0</v>
      </c>
      <c r="AQ38" s="37">
        <v>0</v>
      </c>
      <c r="AR38" s="45">
        <v>1</v>
      </c>
      <c r="AS38" s="45">
        <v>1</v>
      </c>
      <c r="AT38" s="45">
        <v>0</v>
      </c>
      <c r="AU38" s="45">
        <v>1</v>
      </c>
      <c r="AV38" s="45">
        <v>0</v>
      </c>
    </row>
    <row r="39" spans="2:48" ht="25.5" x14ac:dyDescent="0.25">
      <c r="B39" s="51">
        <v>37</v>
      </c>
      <c r="C39" s="44" t="s">
        <v>162</v>
      </c>
      <c r="D39" s="10" t="s">
        <v>183</v>
      </c>
      <c r="E39" s="39"/>
      <c r="F39" s="11">
        <f t="shared" si="7"/>
        <v>0</v>
      </c>
      <c r="G39" s="11">
        <f t="shared" si="8"/>
        <v>0</v>
      </c>
      <c r="H39" s="11">
        <f t="shared" si="9"/>
        <v>0</v>
      </c>
      <c r="I39" s="11">
        <f t="shared" si="10"/>
        <v>1</v>
      </c>
      <c r="J39" s="11">
        <f t="shared" si="11"/>
        <v>0</v>
      </c>
      <c r="K39" s="11">
        <f t="shared" si="12"/>
        <v>5</v>
      </c>
      <c r="L39" s="11">
        <f t="shared" si="13"/>
        <v>1</v>
      </c>
      <c r="M39" s="12"/>
      <c r="N39" s="45">
        <v>0</v>
      </c>
      <c r="O39" s="45">
        <v>0</v>
      </c>
      <c r="P39" s="45">
        <v>0</v>
      </c>
      <c r="Q39" s="45">
        <v>1</v>
      </c>
      <c r="R39" s="45">
        <v>2</v>
      </c>
      <c r="S39" s="37">
        <v>0</v>
      </c>
      <c r="T39" s="37">
        <v>0</v>
      </c>
      <c r="U39" s="37">
        <v>0</v>
      </c>
      <c r="V39" s="37">
        <v>1</v>
      </c>
      <c r="W39" s="37">
        <v>2</v>
      </c>
      <c r="X39" s="45">
        <v>0</v>
      </c>
      <c r="Y39" s="45">
        <v>0</v>
      </c>
      <c r="Z39" s="45">
        <v>0</v>
      </c>
      <c r="AA39" s="45">
        <v>1</v>
      </c>
      <c r="AB39" s="45">
        <v>3</v>
      </c>
      <c r="AC39" s="37">
        <v>1</v>
      </c>
      <c r="AD39" s="37">
        <v>1</v>
      </c>
      <c r="AE39" s="37">
        <v>0</v>
      </c>
      <c r="AF39" s="37">
        <v>1</v>
      </c>
      <c r="AG39" s="37">
        <v>1</v>
      </c>
      <c r="AH39" s="45">
        <v>0</v>
      </c>
      <c r="AI39" s="45">
        <v>1</v>
      </c>
      <c r="AJ39" s="45">
        <v>0</v>
      </c>
      <c r="AK39" s="45">
        <v>1</v>
      </c>
      <c r="AL39" s="45">
        <v>0</v>
      </c>
      <c r="AM39" s="37">
        <v>5</v>
      </c>
      <c r="AN39" s="37">
        <v>3</v>
      </c>
      <c r="AO39" s="37">
        <v>0</v>
      </c>
      <c r="AP39" s="37">
        <v>0</v>
      </c>
      <c r="AQ39" s="37">
        <v>0</v>
      </c>
      <c r="AR39" s="45">
        <v>1</v>
      </c>
      <c r="AS39" s="45">
        <v>1</v>
      </c>
      <c r="AT39" s="45">
        <v>0</v>
      </c>
      <c r="AU39" s="45">
        <v>1</v>
      </c>
      <c r="AV39" s="45">
        <v>0</v>
      </c>
    </row>
    <row r="40" spans="2:48" ht="25.5" x14ac:dyDescent="0.25">
      <c r="B40" s="51">
        <v>38</v>
      </c>
      <c r="C40" s="44" t="s">
        <v>164</v>
      </c>
      <c r="D40" s="10" t="s">
        <v>183</v>
      </c>
      <c r="E40" s="39"/>
      <c r="F40" s="11">
        <f t="shared" si="7"/>
        <v>0</v>
      </c>
      <c r="G40" s="11">
        <f t="shared" si="8"/>
        <v>0</v>
      </c>
      <c r="H40" s="11">
        <f t="shared" si="9"/>
        <v>0</v>
      </c>
      <c r="I40" s="11">
        <f t="shared" si="10"/>
        <v>1</v>
      </c>
      <c r="J40" s="11">
        <f t="shared" si="11"/>
        <v>0</v>
      </c>
      <c r="K40" s="11">
        <f t="shared" si="12"/>
        <v>5</v>
      </c>
      <c r="L40" s="11">
        <f t="shared" si="13"/>
        <v>1</v>
      </c>
      <c r="M40" s="12"/>
      <c r="N40" s="45">
        <v>0</v>
      </c>
      <c r="O40" s="45">
        <v>0</v>
      </c>
      <c r="P40" s="45">
        <v>0</v>
      </c>
      <c r="Q40" s="45">
        <v>1</v>
      </c>
      <c r="R40" s="45">
        <v>2</v>
      </c>
      <c r="S40" s="37">
        <v>0</v>
      </c>
      <c r="T40" s="37">
        <v>0</v>
      </c>
      <c r="U40" s="37">
        <v>0</v>
      </c>
      <c r="V40" s="37">
        <v>1</v>
      </c>
      <c r="W40" s="37">
        <v>2</v>
      </c>
      <c r="X40" s="45">
        <v>0</v>
      </c>
      <c r="Y40" s="45">
        <v>0</v>
      </c>
      <c r="Z40" s="45">
        <v>0</v>
      </c>
      <c r="AA40" s="45">
        <v>1</v>
      </c>
      <c r="AB40" s="45">
        <v>3</v>
      </c>
      <c r="AC40" s="37">
        <v>1</v>
      </c>
      <c r="AD40" s="37">
        <v>1</v>
      </c>
      <c r="AE40" s="37">
        <v>0</v>
      </c>
      <c r="AF40" s="37">
        <v>1</v>
      </c>
      <c r="AG40" s="37">
        <v>1</v>
      </c>
      <c r="AH40" s="45">
        <v>0</v>
      </c>
      <c r="AI40" s="45">
        <v>1</v>
      </c>
      <c r="AJ40" s="45">
        <v>0</v>
      </c>
      <c r="AK40" s="45">
        <v>1</v>
      </c>
      <c r="AL40" s="45">
        <v>0</v>
      </c>
      <c r="AM40" s="37">
        <v>5</v>
      </c>
      <c r="AN40" s="37">
        <v>3</v>
      </c>
      <c r="AO40" s="37">
        <v>0</v>
      </c>
      <c r="AP40" s="37">
        <v>0</v>
      </c>
      <c r="AQ40" s="37">
        <v>0</v>
      </c>
      <c r="AR40" s="45">
        <v>1</v>
      </c>
      <c r="AS40" s="45">
        <v>1</v>
      </c>
      <c r="AT40" s="45">
        <v>0</v>
      </c>
      <c r="AU40" s="45">
        <v>1</v>
      </c>
      <c r="AV40" s="45">
        <v>0</v>
      </c>
    </row>
    <row r="41" spans="2:48" ht="25.5" x14ac:dyDescent="0.25">
      <c r="B41" s="51">
        <v>39</v>
      </c>
      <c r="C41" s="44" t="s">
        <v>18</v>
      </c>
      <c r="D41" s="10" t="s">
        <v>183</v>
      </c>
      <c r="E41" s="39"/>
      <c r="F41" s="11">
        <f t="shared" si="7"/>
        <v>0</v>
      </c>
      <c r="G41" s="11">
        <f t="shared" si="8"/>
        <v>0</v>
      </c>
      <c r="H41" s="11">
        <f t="shared" si="9"/>
        <v>0</v>
      </c>
      <c r="I41" s="11">
        <f t="shared" si="10"/>
        <v>1</v>
      </c>
      <c r="J41" s="11">
        <f t="shared" si="11"/>
        <v>0</v>
      </c>
      <c r="K41" s="11">
        <f t="shared" si="12"/>
        <v>5</v>
      </c>
      <c r="L41" s="11">
        <f t="shared" si="13"/>
        <v>1</v>
      </c>
      <c r="M41" s="12"/>
      <c r="N41" s="45">
        <v>0</v>
      </c>
      <c r="O41" s="45">
        <v>0</v>
      </c>
      <c r="P41" s="45">
        <v>0</v>
      </c>
      <c r="Q41" s="45">
        <v>1</v>
      </c>
      <c r="R41" s="45">
        <v>2</v>
      </c>
      <c r="S41" s="37">
        <v>0</v>
      </c>
      <c r="T41" s="37">
        <v>0</v>
      </c>
      <c r="U41" s="37">
        <v>0</v>
      </c>
      <c r="V41" s="37">
        <v>1</v>
      </c>
      <c r="W41" s="37">
        <v>2</v>
      </c>
      <c r="X41" s="45">
        <v>0</v>
      </c>
      <c r="Y41" s="45">
        <v>0</v>
      </c>
      <c r="Z41" s="45">
        <v>0</v>
      </c>
      <c r="AA41" s="45">
        <v>1</v>
      </c>
      <c r="AB41" s="45">
        <v>3</v>
      </c>
      <c r="AC41" s="37">
        <v>1</v>
      </c>
      <c r="AD41" s="37">
        <v>1</v>
      </c>
      <c r="AE41" s="37">
        <v>0</v>
      </c>
      <c r="AF41" s="37">
        <v>1</v>
      </c>
      <c r="AG41" s="37">
        <v>1</v>
      </c>
      <c r="AH41" s="45">
        <v>0</v>
      </c>
      <c r="AI41" s="45">
        <v>1</v>
      </c>
      <c r="AJ41" s="45">
        <v>0</v>
      </c>
      <c r="AK41" s="45">
        <v>1</v>
      </c>
      <c r="AL41" s="45">
        <v>0</v>
      </c>
      <c r="AM41" s="37">
        <v>5</v>
      </c>
      <c r="AN41" s="37">
        <v>3</v>
      </c>
      <c r="AO41" s="37">
        <v>0</v>
      </c>
      <c r="AP41" s="37">
        <v>0</v>
      </c>
      <c r="AQ41" s="37">
        <v>0</v>
      </c>
      <c r="AR41" s="45">
        <v>1</v>
      </c>
      <c r="AS41" s="45">
        <v>1</v>
      </c>
      <c r="AT41" s="45">
        <v>0</v>
      </c>
      <c r="AU41" s="45">
        <v>1</v>
      </c>
      <c r="AV41" s="45">
        <v>0</v>
      </c>
    </row>
    <row r="42" spans="2:48" ht="25.5" x14ac:dyDescent="0.25">
      <c r="B42" s="51">
        <v>40</v>
      </c>
      <c r="C42" s="44" t="s">
        <v>165</v>
      </c>
      <c r="D42" s="10" t="s">
        <v>183</v>
      </c>
      <c r="E42" s="39"/>
      <c r="F42" s="11">
        <f t="shared" si="7"/>
        <v>0</v>
      </c>
      <c r="G42" s="11">
        <f t="shared" si="8"/>
        <v>0</v>
      </c>
      <c r="H42" s="11">
        <f t="shared" si="9"/>
        <v>0</v>
      </c>
      <c r="I42" s="11">
        <f t="shared" si="10"/>
        <v>1</v>
      </c>
      <c r="J42" s="11">
        <f t="shared" si="11"/>
        <v>0</v>
      </c>
      <c r="K42" s="11">
        <f t="shared" si="12"/>
        <v>5</v>
      </c>
      <c r="L42" s="11">
        <f t="shared" si="13"/>
        <v>1</v>
      </c>
      <c r="M42" s="12"/>
      <c r="N42" s="45">
        <v>0</v>
      </c>
      <c r="O42" s="45">
        <v>0</v>
      </c>
      <c r="P42" s="45">
        <v>0</v>
      </c>
      <c r="Q42" s="45">
        <v>1</v>
      </c>
      <c r="R42" s="45">
        <v>2</v>
      </c>
      <c r="S42" s="37">
        <v>0</v>
      </c>
      <c r="T42" s="37">
        <v>0</v>
      </c>
      <c r="U42" s="37">
        <v>0</v>
      </c>
      <c r="V42" s="37">
        <v>1</v>
      </c>
      <c r="W42" s="37">
        <v>2</v>
      </c>
      <c r="X42" s="45">
        <v>0</v>
      </c>
      <c r="Y42" s="45">
        <v>0</v>
      </c>
      <c r="Z42" s="45">
        <v>0</v>
      </c>
      <c r="AA42" s="45">
        <v>1</v>
      </c>
      <c r="AB42" s="45">
        <v>3</v>
      </c>
      <c r="AC42" s="37">
        <v>1</v>
      </c>
      <c r="AD42" s="37">
        <v>1</v>
      </c>
      <c r="AE42" s="37">
        <v>0</v>
      </c>
      <c r="AF42" s="37">
        <v>1</v>
      </c>
      <c r="AG42" s="37">
        <v>1</v>
      </c>
      <c r="AH42" s="45">
        <v>0</v>
      </c>
      <c r="AI42" s="45">
        <v>1</v>
      </c>
      <c r="AJ42" s="45">
        <v>0</v>
      </c>
      <c r="AK42" s="45">
        <v>1</v>
      </c>
      <c r="AL42" s="45">
        <v>0</v>
      </c>
      <c r="AM42" s="37">
        <v>5</v>
      </c>
      <c r="AN42" s="37">
        <v>3</v>
      </c>
      <c r="AO42" s="37">
        <v>0</v>
      </c>
      <c r="AP42" s="37">
        <v>0</v>
      </c>
      <c r="AQ42" s="37">
        <v>0</v>
      </c>
      <c r="AR42" s="45">
        <v>1</v>
      </c>
      <c r="AS42" s="45">
        <v>1</v>
      </c>
      <c r="AT42" s="45">
        <v>0</v>
      </c>
      <c r="AU42" s="45">
        <v>1</v>
      </c>
      <c r="AV42" s="45">
        <v>0</v>
      </c>
    </row>
    <row r="43" spans="2:48" x14ac:dyDescent="0.25">
      <c r="B43" s="49">
        <v>41</v>
      </c>
      <c r="C43" s="44" t="s">
        <v>167</v>
      </c>
      <c r="D43" s="10" t="s">
        <v>183</v>
      </c>
      <c r="E43" s="39"/>
      <c r="F43" s="11">
        <f t="shared" si="7"/>
        <v>0</v>
      </c>
      <c r="G43" s="11">
        <f t="shared" si="8"/>
        <v>0</v>
      </c>
      <c r="H43" s="11">
        <f t="shared" si="9"/>
        <v>1</v>
      </c>
      <c r="I43" s="11">
        <f t="shared" si="10"/>
        <v>0</v>
      </c>
      <c r="J43" s="11">
        <f t="shared" si="11"/>
        <v>5</v>
      </c>
      <c r="K43" s="11">
        <f t="shared" si="12"/>
        <v>0</v>
      </c>
      <c r="L43" s="11">
        <f t="shared" si="13"/>
        <v>0</v>
      </c>
      <c r="M43" s="12"/>
      <c r="N43" s="45">
        <v>0</v>
      </c>
      <c r="O43" s="45">
        <v>0</v>
      </c>
      <c r="P43" s="45">
        <v>0</v>
      </c>
      <c r="Q43" s="45">
        <v>1</v>
      </c>
      <c r="R43" s="45">
        <v>2</v>
      </c>
      <c r="S43" s="37">
        <v>0</v>
      </c>
      <c r="T43" s="37">
        <v>1</v>
      </c>
      <c r="U43" s="37">
        <v>0</v>
      </c>
      <c r="V43" s="37">
        <v>1</v>
      </c>
      <c r="W43" s="37">
        <v>0</v>
      </c>
      <c r="X43" s="45">
        <v>1</v>
      </c>
      <c r="Y43" s="45">
        <v>1</v>
      </c>
      <c r="Z43" s="45">
        <v>0</v>
      </c>
      <c r="AA43" s="45">
        <v>1</v>
      </c>
      <c r="AB43" s="45">
        <v>0</v>
      </c>
      <c r="AC43" s="37">
        <v>0</v>
      </c>
      <c r="AD43" s="37">
        <v>1</v>
      </c>
      <c r="AE43" s="37">
        <v>0</v>
      </c>
      <c r="AF43" s="37">
        <v>1</v>
      </c>
      <c r="AG43" s="37">
        <v>1</v>
      </c>
      <c r="AH43" s="45">
        <v>5</v>
      </c>
      <c r="AI43" s="45">
        <v>3</v>
      </c>
      <c r="AJ43" s="45">
        <v>0</v>
      </c>
      <c r="AK43" s="45">
        <v>0</v>
      </c>
      <c r="AL43" s="45">
        <v>0</v>
      </c>
      <c r="AM43" s="37">
        <v>0</v>
      </c>
      <c r="AN43" s="37">
        <v>0</v>
      </c>
      <c r="AO43" s="37">
        <v>0</v>
      </c>
      <c r="AP43" s="37">
        <v>1</v>
      </c>
      <c r="AQ43" s="37">
        <v>2</v>
      </c>
      <c r="AR43" s="45">
        <v>0</v>
      </c>
      <c r="AS43" s="45">
        <v>1</v>
      </c>
      <c r="AT43" s="45">
        <v>0</v>
      </c>
      <c r="AU43" s="45">
        <v>1</v>
      </c>
      <c r="AV43" s="45">
        <v>2</v>
      </c>
    </row>
    <row r="44" spans="2:48" ht="25.5" x14ac:dyDescent="0.25">
      <c r="B44" s="49">
        <v>42</v>
      </c>
      <c r="C44" s="44" t="s">
        <v>168</v>
      </c>
      <c r="D44" s="10" t="s">
        <v>183</v>
      </c>
      <c r="E44" s="39"/>
      <c r="F44" s="11">
        <f t="shared" si="7"/>
        <v>0</v>
      </c>
      <c r="G44" s="11">
        <f t="shared" si="8"/>
        <v>0</v>
      </c>
      <c r="H44" s="11">
        <f t="shared" si="9"/>
        <v>1</v>
      </c>
      <c r="I44" s="11">
        <f t="shared" si="10"/>
        <v>0</v>
      </c>
      <c r="J44" s="11">
        <f t="shared" si="11"/>
        <v>5</v>
      </c>
      <c r="K44" s="11">
        <f t="shared" si="12"/>
        <v>0</v>
      </c>
      <c r="L44" s="11">
        <f t="shared" si="13"/>
        <v>0</v>
      </c>
      <c r="M44" s="12"/>
      <c r="N44" s="45">
        <v>0</v>
      </c>
      <c r="O44" s="45">
        <v>0</v>
      </c>
      <c r="P44" s="45">
        <v>0</v>
      </c>
      <c r="Q44" s="45">
        <v>1</v>
      </c>
      <c r="R44" s="45">
        <v>2</v>
      </c>
      <c r="S44" s="37">
        <v>0</v>
      </c>
      <c r="T44" s="37">
        <v>1</v>
      </c>
      <c r="U44" s="37">
        <v>0</v>
      </c>
      <c r="V44" s="37">
        <v>1</v>
      </c>
      <c r="W44" s="37">
        <v>0</v>
      </c>
      <c r="X44" s="45">
        <v>1</v>
      </c>
      <c r="Y44" s="45">
        <v>1</v>
      </c>
      <c r="Z44" s="45">
        <v>0</v>
      </c>
      <c r="AA44" s="45">
        <v>1</v>
      </c>
      <c r="AB44" s="45">
        <v>0</v>
      </c>
      <c r="AC44" s="37">
        <v>0</v>
      </c>
      <c r="AD44" s="37">
        <v>1</v>
      </c>
      <c r="AE44" s="37">
        <v>0</v>
      </c>
      <c r="AF44" s="37">
        <v>1</v>
      </c>
      <c r="AG44" s="37">
        <v>1</v>
      </c>
      <c r="AH44" s="45">
        <v>5</v>
      </c>
      <c r="AI44" s="45">
        <v>3</v>
      </c>
      <c r="AJ44" s="45">
        <v>0</v>
      </c>
      <c r="AK44" s="45">
        <v>0</v>
      </c>
      <c r="AL44" s="45">
        <v>0</v>
      </c>
      <c r="AM44" s="37">
        <v>0</v>
      </c>
      <c r="AN44" s="37">
        <v>0</v>
      </c>
      <c r="AO44" s="37">
        <v>0</v>
      </c>
      <c r="AP44" s="37">
        <v>1</v>
      </c>
      <c r="AQ44" s="37">
        <v>2</v>
      </c>
      <c r="AR44" s="45">
        <v>0</v>
      </c>
      <c r="AS44" s="45">
        <v>1</v>
      </c>
      <c r="AT44" s="45">
        <v>0</v>
      </c>
      <c r="AU44" s="45">
        <v>1</v>
      </c>
      <c r="AV44" s="45">
        <v>2</v>
      </c>
    </row>
    <row r="45" spans="2:48" ht="38.25" x14ac:dyDescent="0.25">
      <c r="B45" s="49">
        <v>43</v>
      </c>
      <c r="C45" s="44" t="s">
        <v>169</v>
      </c>
      <c r="D45" s="10" t="s">
        <v>183</v>
      </c>
      <c r="E45" s="39"/>
      <c r="F45" s="11">
        <f t="shared" si="7"/>
        <v>0</v>
      </c>
      <c r="G45" s="11">
        <f t="shared" si="8"/>
        <v>0</v>
      </c>
      <c r="H45" s="11">
        <f t="shared" si="9"/>
        <v>1</v>
      </c>
      <c r="I45" s="11">
        <f t="shared" si="10"/>
        <v>0</v>
      </c>
      <c r="J45" s="11">
        <f t="shared" si="11"/>
        <v>5</v>
      </c>
      <c r="K45" s="11">
        <f t="shared" si="12"/>
        <v>0</v>
      </c>
      <c r="L45" s="11">
        <f t="shared" si="13"/>
        <v>0</v>
      </c>
      <c r="M45" s="12"/>
      <c r="N45" s="45">
        <v>0</v>
      </c>
      <c r="O45" s="45">
        <v>0</v>
      </c>
      <c r="P45" s="45">
        <v>0</v>
      </c>
      <c r="Q45" s="45">
        <v>1</v>
      </c>
      <c r="R45" s="45">
        <v>2</v>
      </c>
      <c r="S45" s="37">
        <v>0</v>
      </c>
      <c r="T45" s="37">
        <v>1</v>
      </c>
      <c r="U45" s="37">
        <v>0</v>
      </c>
      <c r="V45" s="37">
        <v>1</v>
      </c>
      <c r="W45" s="37">
        <v>0</v>
      </c>
      <c r="X45" s="45">
        <v>1</v>
      </c>
      <c r="Y45" s="45">
        <v>1</v>
      </c>
      <c r="Z45" s="45">
        <v>0</v>
      </c>
      <c r="AA45" s="45">
        <v>1</v>
      </c>
      <c r="AB45" s="45">
        <v>0</v>
      </c>
      <c r="AC45" s="37">
        <v>0</v>
      </c>
      <c r="AD45" s="37">
        <v>1</v>
      </c>
      <c r="AE45" s="37">
        <v>0</v>
      </c>
      <c r="AF45" s="37">
        <v>1</v>
      </c>
      <c r="AG45" s="37">
        <v>1</v>
      </c>
      <c r="AH45" s="45">
        <v>5</v>
      </c>
      <c r="AI45" s="45">
        <v>3</v>
      </c>
      <c r="AJ45" s="45">
        <v>0</v>
      </c>
      <c r="AK45" s="45">
        <v>0</v>
      </c>
      <c r="AL45" s="45">
        <v>0</v>
      </c>
      <c r="AM45" s="37">
        <v>0</v>
      </c>
      <c r="AN45" s="37">
        <v>0</v>
      </c>
      <c r="AO45" s="37">
        <v>0</v>
      </c>
      <c r="AP45" s="37">
        <v>1</v>
      </c>
      <c r="AQ45" s="37">
        <v>2</v>
      </c>
      <c r="AR45" s="45">
        <v>0</v>
      </c>
      <c r="AS45" s="45">
        <v>1</v>
      </c>
      <c r="AT45" s="45">
        <v>0</v>
      </c>
      <c r="AU45" s="45">
        <v>1</v>
      </c>
      <c r="AV45" s="45">
        <v>2</v>
      </c>
    </row>
    <row r="46" spans="2:48" x14ac:dyDescent="0.25">
      <c r="B46" s="49">
        <v>44</v>
      </c>
      <c r="C46" s="44" t="s">
        <v>133</v>
      </c>
      <c r="D46" s="10" t="s">
        <v>183</v>
      </c>
      <c r="E46" s="39"/>
      <c r="F46" s="11">
        <f t="shared" si="7"/>
        <v>0</v>
      </c>
      <c r="G46" s="11">
        <f t="shared" si="8"/>
        <v>0</v>
      </c>
      <c r="H46" s="11">
        <f t="shared" si="9"/>
        <v>1</v>
      </c>
      <c r="I46" s="11">
        <f t="shared" si="10"/>
        <v>0</v>
      </c>
      <c r="J46" s="11">
        <f t="shared" si="11"/>
        <v>5</v>
      </c>
      <c r="K46" s="11">
        <f t="shared" si="12"/>
        <v>0</v>
      </c>
      <c r="L46" s="11">
        <f t="shared" si="13"/>
        <v>0</v>
      </c>
      <c r="M46" s="12"/>
      <c r="N46" s="45">
        <v>0</v>
      </c>
      <c r="O46" s="45">
        <v>0</v>
      </c>
      <c r="P46" s="45">
        <v>0</v>
      </c>
      <c r="Q46" s="45">
        <v>1</v>
      </c>
      <c r="R46" s="45">
        <v>2</v>
      </c>
      <c r="S46" s="37">
        <v>0</v>
      </c>
      <c r="T46" s="37">
        <v>1</v>
      </c>
      <c r="U46" s="37">
        <v>0</v>
      </c>
      <c r="V46" s="37">
        <v>1</v>
      </c>
      <c r="W46" s="37">
        <v>0</v>
      </c>
      <c r="X46" s="45">
        <v>1</v>
      </c>
      <c r="Y46" s="45">
        <v>1</v>
      </c>
      <c r="Z46" s="45">
        <v>0</v>
      </c>
      <c r="AA46" s="45">
        <v>1</v>
      </c>
      <c r="AB46" s="45">
        <v>0</v>
      </c>
      <c r="AC46" s="37">
        <v>0</v>
      </c>
      <c r="AD46" s="37">
        <v>1</v>
      </c>
      <c r="AE46" s="37">
        <v>0</v>
      </c>
      <c r="AF46" s="37">
        <v>1</v>
      </c>
      <c r="AG46" s="37">
        <v>1</v>
      </c>
      <c r="AH46" s="45">
        <v>5</v>
      </c>
      <c r="AI46" s="45">
        <v>3</v>
      </c>
      <c r="AJ46" s="45">
        <v>0</v>
      </c>
      <c r="AK46" s="45">
        <v>0</v>
      </c>
      <c r="AL46" s="45">
        <v>0</v>
      </c>
      <c r="AM46" s="37">
        <v>0</v>
      </c>
      <c r="AN46" s="37">
        <v>0</v>
      </c>
      <c r="AO46" s="37">
        <v>0</v>
      </c>
      <c r="AP46" s="37">
        <v>1</v>
      </c>
      <c r="AQ46" s="37">
        <v>2</v>
      </c>
      <c r="AR46" s="45">
        <v>0</v>
      </c>
      <c r="AS46" s="45">
        <v>1</v>
      </c>
      <c r="AT46" s="45">
        <v>0</v>
      </c>
      <c r="AU46" s="45">
        <v>1</v>
      </c>
      <c r="AV46" s="45">
        <v>2</v>
      </c>
    </row>
    <row r="47" spans="2:48" ht="25.5" x14ac:dyDescent="0.25">
      <c r="B47" s="49">
        <v>45</v>
      </c>
      <c r="C47" s="44" t="s">
        <v>134</v>
      </c>
      <c r="D47" s="10" t="s">
        <v>183</v>
      </c>
      <c r="E47" s="39"/>
      <c r="F47" s="11">
        <f t="shared" si="7"/>
        <v>0</v>
      </c>
      <c r="G47" s="11">
        <f t="shared" si="8"/>
        <v>0</v>
      </c>
      <c r="H47" s="11">
        <f t="shared" si="9"/>
        <v>1</v>
      </c>
      <c r="I47" s="11">
        <f t="shared" si="10"/>
        <v>0</v>
      </c>
      <c r="J47" s="11">
        <f t="shared" si="11"/>
        <v>5</v>
      </c>
      <c r="K47" s="11">
        <f t="shared" si="12"/>
        <v>0</v>
      </c>
      <c r="L47" s="11">
        <f t="shared" si="13"/>
        <v>0</v>
      </c>
      <c r="M47" s="12"/>
      <c r="N47" s="45">
        <v>0</v>
      </c>
      <c r="O47" s="45">
        <v>0</v>
      </c>
      <c r="P47" s="45">
        <v>0</v>
      </c>
      <c r="Q47" s="45">
        <v>1</v>
      </c>
      <c r="R47" s="45">
        <v>2</v>
      </c>
      <c r="S47" s="37">
        <v>0</v>
      </c>
      <c r="T47" s="37">
        <v>1</v>
      </c>
      <c r="U47" s="37">
        <v>0</v>
      </c>
      <c r="V47" s="37">
        <v>1</v>
      </c>
      <c r="W47" s="37">
        <v>0</v>
      </c>
      <c r="X47" s="45">
        <v>1</v>
      </c>
      <c r="Y47" s="45">
        <v>1</v>
      </c>
      <c r="Z47" s="45">
        <v>0</v>
      </c>
      <c r="AA47" s="45">
        <v>1</v>
      </c>
      <c r="AB47" s="45">
        <v>0</v>
      </c>
      <c r="AC47" s="37">
        <v>0</v>
      </c>
      <c r="AD47" s="37">
        <v>1</v>
      </c>
      <c r="AE47" s="37">
        <v>0</v>
      </c>
      <c r="AF47" s="37">
        <v>1</v>
      </c>
      <c r="AG47" s="37">
        <v>1</v>
      </c>
      <c r="AH47" s="45">
        <v>5</v>
      </c>
      <c r="AI47" s="45">
        <v>3</v>
      </c>
      <c r="AJ47" s="45">
        <v>0</v>
      </c>
      <c r="AK47" s="45">
        <v>0</v>
      </c>
      <c r="AL47" s="45">
        <v>0</v>
      </c>
      <c r="AM47" s="37">
        <v>0</v>
      </c>
      <c r="AN47" s="37">
        <v>0</v>
      </c>
      <c r="AO47" s="37">
        <v>0</v>
      </c>
      <c r="AP47" s="37">
        <v>1</v>
      </c>
      <c r="AQ47" s="37">
        <v>2</v>
      </c>
      <c r="AR47" s="45">
        <v>0</v>
      </c>
      <c r="AS47" s="45">
        <v>1</v>
      </c>
      <c r="AT47" s="45">
        <v>0</v>
      </c>
      <c r="AU47" s="45">
        <v>1</v>
      </c>
      <c r="AV47" s="45">
        <v>2</v>
      </c>
    </row>
    <row r="48" spans="2:48" ht="25.5" x14ac:dyDescent="0.25">
      <c r="B48" s="49">
        <v>46</v>
      </c>
      <c r="C48" s="44" t="s">
        <v>170</v>
      </c>
      <c r="D48" s="10" t="s">
        <v>183</v>
      </c>
      <c r="E48" s="39"/>
      <c r="F48" s="11">
        <f t="shared" si="7"/>
        <v>0</v>
      </c>
      <c r="G48" s="11">
        <f t="shared" si="8"/>
        <v>0</v>
      </c>
      <c r="H48" s="11">
        <f t="shared" si="9"/>
        <v>1</v>
      </c>
      <c r="I48" s="11">
        <f t="shared" si="10"/>
        <v>0</v>
      </c>
      <c r="J48" s="11">
        <f t="shared" si="11"/>
        <v>5</v>
      </c>
      <c r="K48" s="11">
        <f t="shared" si="12"/>
        <v>0</v>
      </c>
      <c r="L48" s="11">
        <f t="shared" si="13"/>
        <v>0</v>
      </c>
      <c r="M48" s="12"/>
      <c r="N48" s="45">
        <v>0</v>
      </c>
      <c r="O48" s="45">
        <v>0</v>
      </c>
      <c r="P48" s="45">
        <v>0</v>
      </c>
      <c r="Q48" s="45">
        <v>1</v>
      </c>
      <c r="R48" s="45">
        <v>2</v>
      </c>
      <c r="S48" s="37">
        <v>0</v>
      </c>
      <c r="T48" s="37">
        <v>1</v>
      </c>
      <c r="U48" s="37">
        <v>0</v>
      </c>
      <c r="V48" s="37">
        <v>1</v>
      </c>
      <c r="W48" s="37">
        <v>0</v>
      </c>
      <c r="X48" s="45">
        <v>1</v>
      </c>
      <c r="Y48" s="45">
        <v>1</v>
      </c>
      <c r="Z48" s="45">
        <v>0</v>
      </c>
      <c r="AA48" s="45">
        <v>1</v>
      </c>
      <c r="AB48" s="45">
        <v>0</v>
      </c>
      <c r="AC48" s="37">
        <v>0</v>
      </c>
      <c r="AD48" s="37">
        <v>1</v>
      </c>
      <c r="AE48" s="37">
        <v>0</v>
      </c>
      <c r="AF48" s="37">
        <v>1</v>
      </c>
      <c r="AG48" s="37">
        <v>1</v>
      </c>
      <c r="AH48" s="45">
        <v>5</v>
      </c>
      <c r="AI48" s="45">
        <v>3</v>
      </c>
      <c r="AJ48" s="45">
        <v>0</v>
      </c>
      <c r="AK48" s="45">
        <v>0</v>
      </c>
      <c r="AL48" s="45">
        <v>0</v>
      </c>
      <c r="AM48" s="37">
        <v>0</v>
      </c>
      <c r="AN48" s="37">
        <v>0</v>
      </c>
      <c r="AO48" s="37">
        <v>0</v>
      </c>
      <c r="AP48" s="37">
        <v>1</v>
      </c>
      <c r="AQ48" s="37">
        <v>2</v>
      </c>
      <c r="AR48" s="45">
        <v>0</v>
      </c>
      <c r="AS48" s="45">
        <v>1</v>
      </c>
      <c r="AT48" s="45">
        <v>0</v>
      </c>
      <c r="AU48" s="45">
        <v>1</v>
      </c>
      <c r="AV48" s="45">
        <v>2</v>
      </c>
    </row>
    <row r="49" spans="2:48" ht="38.25" x14ac:dyDescent="0.25">
      <c r="B49" s="49">
        <v>47</v>
      </c>
      <c r="C49" s="44" t="s">
        <v>173</v>
      </c>
      <c r="D49" s="10" t="s">
        <v>183</v>
      </c>
      <c r="E49" s="39"/>
      <c r="F49" s="11">
        <f t="shared" si="7"/>
        <v>0</v>
      </c>
      <c r="G49" s="11">
        <f t="shared" si="8"/>
        <v>0</v>
      </c>
      <c r="H49" s="11">
        <f t="shared" si="9"/>
        <v>1</v>
      </c>
      <c r="I49" s="11">
        <f t="shared" si="10"/>
        <v>0</v>
      </c>
      <c r="J49" s="11">
        <f t="shared" si="11"/>
        <v>5</v>
      </c>
      <c r="K49" s="11">
        <f t="shared" si="12"/>
        <v>0</v>
      </c>
      <c r="L49" s="11">
        <f t="shared" si="13"/>
        <v>0</v>
      </c>
      <c r="M49" s="12"/>
      <c r="N49" s="45">
        <v>0</v>
      </c>
      <c r="O49" s="45">
        <v>0</v>
      </c>
      <c r="P49" s="45">
        <v>0</v>
      </c>
      <c r="Q49" s="45">
        <v>1</v>
      </c>
      <c r="R49" s="45">
        <v>2</v>
      </c>
      <c r="S49" s="37">
        <v>0</v>
      </c>
      <c r="T49" s="37">
        <v>1</v>
      </c>
      <c r="U49" s="37">
        <v>0</v>
      </c>
      <c r="V49" s="37">
        <v>1</v>
      </c>
      <c r="W49" s="37">
        <v>0</v>
      </c>
      <c r="X49" s="45">
        <v>1</v>
      </c>
      <c r="Y49" s="45">
        <v>1</v>
      </c>
      <c r="Z49" s="45">
        <v>0</v>
      </c>
      <c r="AA49" s="45">
        <v>1</v>
      </c>
      <c r="AB49" s="45">
        <v>0</v>
      </c>
      <c r="AC49" s="37">
        <v>0</v>
      </c>
      <c r="AD49" s="37">
        <v>1</v>
      </c>
      <c r="AE49" s="37">
        <v>0</v>
      </c>
      <c r="AF49" s="37">
        <v>1</v>
      </c>
      <c r="AG49" s="37">
        <v>1</v>
      </c>
      <c r="AH49" s="45">
        <v>5</v>
      </c>
      <c r="AI49" s="45">
        <v>3</v>
      </c>
      <c r="AJ49" s="45">
        <v>0</v>
      </c>
      <c r="AK49" s="45">
        <v>0</v>
      </c>
      <c r="AL49" s="45">
        <v>0</v>
      </c>
      <c r="AM49" s="37">
        <v>0</v>
      </c>
      <c r="AN49" s="37">
        <v>0</v>
      </c>
      <c r="AO49" s="37">
        <v>0</v>
      </c>
      <c r="AP49" s="37">
        <v>1</v>
      </c>
      <c r="AQ49" s="37">
        <v>2</v>
      </c>
      <c r="AR49" s="45">
        <v>0</v>
      </c>
      <c r="AS49" s="45">
        <v>1</v>
      </c>
      <c r="AT49" s="45">
        <v>0</v>
      </c>
      <c r="AU49" s="45">
        <v>1</v>
      </c>
      <c r="AV49" s="45">
        <v>2</v>
      </c>
    </row>
    <row r="50" spans="2:48" ht="25.5" x14ac:dyDescent="0.25">
      <c r="B50" s="49">
        <v>48</v>
      </c>
      <c r="C50" s="44" t="s">
        <v>171</v>
      </c>
      <c r="D50" s="10" t="s">
        <v>183</v>
      </c>
      <c r="E50" s="39"/>
      <c r="F50" s="11">
        <f t="shared" si="7"/>
        <v>0</v>
      </c>
      <c r="G50" s="11">
        <f t="shared" si="8"/>
        <v>0</v>
      </c>
      <c r="H50" s="11">
        <f t="shared" si="9"/>
        <v>1</v>
      </c>
      <c r="I50" s="11">
        <f t="shared" si="10"/>
        <v>0</v>
      </c>
      <c r="J50" s="11">
        <f t="shared" si="11"/>
        <v>5</v>
      </c>
      <c r="K50" s="11">
        <f t="shared" si="12"/>
        <v>0</v>
      </c>
      <c r="L50" s="11">
        <f t="shared" si="13"/>
        <v>0</v>
      </c>
      <c r="M50" s="12"/>
      <c r="N50" s="45">
        <v>0</v>
      </c>
      <c r="O50" s="45">
        <v>0</v>
      </c>
      <c r="P50" s="45">
        <v>0</v>
      </c>
      <c r="Q50" s="45">
        <v>1</v>
      </c>
      <c r="R50" s="45">
        <v>2</v>
      </c>
      <c r="S50" s="37">
        <v>0</v>
      </c>
      <c r="T50" s="37">
        <v>1</v>
      </c>
      <c r="U50" s="37">
        <v>0</v>
      </c>
      <c r="V50" s="37">
        <v>1</v>
      </c>
      <c r="W50" s="37">
        <v>0</v>
      </c>
      <c r="X50" s="45">
        <v>1</v>
      </c>
      <c r="Y50" s="45">
        <v>1</v>
      </c>
      <c r="Z50" s="45">
        <v>0</v>
      </c>
      <c r="AA50" s="45">
        <v>1</v>
      </c>
      <c r="AB50" s="45">
        <v>0</v>
      </c>
      <c r="AC50" s="37">
        <v>0</v>
      </c>
      <c r="AD50" s="37">
        <v>1</v>
      </c>
      <c r="AE50" s="37">
        <v>0</v>
      </c>
      <c r="AF50" s="37">
        <v>1</v>
      </c>
      <c r="AG50" s="37">
        <v>1</v>
      </c>
      <c r="AH50" s="45">
        <v>5</v>
      </c>
      <c r="AI50" s="45">
        <v>3</v>
      </c>
      <c r="AJ50" s="45">
        <v>0</v>
      </c>
      <c r="AK50" s="45">
        <v>0</v>
      </c>
      <c r="AL50" s="45">
        <v>0</v>
      </c>
      <c r="AM50" s="37">
        <v>0</v>
      </c>
      <c r="AN50" s="37">
        <v>0</v>
      </c>
      <c r="AO50" s="37">
        <v>0</v>
      </c>
      <c r="AP50" s="37">
        <v>1</v>
      </c>
      <c r="AQ50" s="37">
        <v>2</v>
      </c>
      <c r="AR50" s="45">
        <v>0</v>
      </c>
      <c r="AS50" s="45">
        <v>1</v>
      </c>
      <c r="AT50" s="45">
        <v>0</v>
      </c>
      <c r="AU50" s="45">
        <v>1</v>
      </c>
      <c r="AV50" s="45">
        <v>2</v>
      </c>
    </row>
    <row r="51" spans="2:48" ht="25.5" x14ac:dyDescent="0.25">
      <c r="B51" s="50">
        <v>49</v>
      </c>
      <c r="C51" s="44" t="s">
        <v>175</v>
      </c>
      <c r="D51" s="10" t="s">
        <v>183</v>
      </c>
      <c r="E51" s="39"/>
      <c r="F51" s="11">
        <f t="shared" si="7"/>
        <v>0</v>
      </c>
      <c r="G51" s="11">
        <f t="shared" si="8"/>
        <v>0</v>
      </c>
      <c r="H51" s="11">
        <f t="shared" si="9"/>
        <v>0</v>
      </c>
      <c r="I51" s="11">
        <f t="shared" si="10"/>
        <v>0</v>
      </c>
      <c r="J51" s="11">
        <f t="shared" si="11"/>
        <v>0</v>
      </c>
      <c r="K51" s="11">
        <f t="shared" si="12"/>
        <v>1</v>
      </c>
      <c r="L51" s="11">
        <f t="shared" si="13"/>
        <v>5</v>
      </c>
      <c r="M51" s="12"/>
      <c r="N51" s="45">
        <v>0</v>
      </c>
      <c r="O51" s="45">
        <v>0</v>
      </c>
      <c r="P51" s="45">
        <v>0</v>
      </c>
      <c r="Q51" s="45">
        <v>1</v>
      </c>
      <c r="R51" s="45">
        <v>2</v>
      </c>
      <c r="S51" s="37">
        <v>0</v>
      </c>
      <c r="T51" s="37">
        <v>1</v>
      </c>
      <c r="U51" s="37">
        <v>0</v>
      </c>
      <c r="V51" s="37">
        <v>1</v>
      </c>
      <c r="W51" s="37">
        <v>3</v>
      </c>
      <c r="X51" s="45">
        <v>0</v>
      </c>
      <c r="Y51" s="45">
        <v>0</v>
      </c>
      <c r="Z51" s="45">
        <v>0</v>
      </c>
      <c r="AA51" s="45">
        <v>1</v>
      </c>
      <c r="AB51" s="45">
        <v>3</v>
      </c>
      <c r="AC51" s="37">
        <v>0</v>
      </c>
      <c r="AD51" s="37">
        <v>1</v>
      </c>
      <c r="AE51" s="37">
        <v>0</v>
      </c>
      <c r="AF51" s="37">
        <v>1</v>
      </c>
      <c r="AG51" s="37">
        <v>2</v>
      </c>
      <c r="AH51" s="45">
        <v>0</v>
      </c>
      <c r="AI51" s="45">
        <v>0</v>
      </c>
      <c r="AJ51" s="45">
        <v>0</v>
      </c>
      <c r="AK51" s="45">
        <v>1</v>
      </c>
      <c r="AL51" s="45">
        <v>3</v>
      </c>
      <c r="AM51" s="37">
        <v>1</v>
      </c>
      <c r="AN51" s="37">
        <v>1</v>
      </c>
      <c r="AO51" s="37">
        <v>0</v>
      </c>
      <c r="AP51" s="37">
        <v>1</v>
      </c>
      <c r="AQ51" s="37">
        <v>2</v>
      </c>
      <c r="AR51" s="45">
        <v>5</v>
      </c>
      <c r="AS51" s="45">
        <v>3</v>
      </c>
      <c r="AT51" s="45">
        <v>0</v>
      </c>
      <c r="AU51" s="45">
        <v>0</v>
      </c>
      <c r="AV51" s="45">
        <v>0</v>
      </c>
    </row>
    <row r="52" spans="2:48" ht="25.5" x14ac:dyDescent="0.25">
      <c r="B52" s="50">
        <v>50</v>
      </c>
      <c r="C52" s="44" t="s">
        <v>176</v>
      </c>
      <c r="D52" s="10" t="s">
        <v>183</v>
      </c>
      <c r="E52" s="39"/>
      <c r="F52" s="11">
        <f t="shared" si="7"/>
        <v>0</v>
      </c>
      <c r="G52" s="11">
        <f t="shared" si="8"/>
        <v>0</v>
      </c>
      <c r="H52" s="11">
        <f t="shared" si="9"/>
        <v>0</v>
      </c>
      <c r="I52" s="11">
        <f t="shared" si="10"/>
        <v>0</v>
      </c>
      <c r="J52" s="11">
        <f t="shared" si="11"/>
        <v>0</v>
      </c>
      <c r="K52" s="11">
        <f t="shared" si="12"/>
        <v>1</v>
      </c>
      <c r="L52" s="11">
        <f t="shared" si="13"/>
        <v>5</v>
      </c>
      <c r="M52" s="12"/>
      <c r="N52" s="45">
        <v>0</v>
      </c>
      <c r="O52" s="45">
        <v>0</v>
      </c>
      <c r="P52" s="45">
        <v>0</v>
      </c>
      <c r="Q52" s="45">
        <v>1</v>
      </c>
      <c r="R52" s="45">
        <v>2</v>
      </c>
      <c r="S52" s="37">
        <v>0</v>
      </c>
      <c r="T52" s="37">
        <v>1</v>
      </c>
      <c r="U52" s="37">
        <v>0</v>
      </c>
      <c r="V52" s="37">
        <v>1</v>
      </c>
      <c r="W52" s="37">
        <v>3</v>
      </c>
      <c r="X52" s="45">
        <v>0</v>
      </c>
      <c r="Y52" s="45">
        <v>0</v>
      </c>
      <c r="Z52" s="45">
        <v>0</v>
      </c>
      <c r="AA52" s="45">
        <v>1</v>
      </c>
      <c r="AB52" s="45">
        <v>3</v>
      </c>
      <c r="AC52" s="37">
        <v>0</v>
      </c>
      <c r="AD52" s="37">
        <v>1</v>
      </c>
      <c r="AE52" s="37">
        <v>0</v>
      </c>
      <c r="AF52" s="37">
        <v>1</v>
      </c>
      <c r="AG52" s="37">
        <v>2</v>
      </c>
      <c r="AH52" s="45">
        <v>0</v>
      </c>
      <c r="AI52" s="45">
        <v>0</v>
      </c>
      <c r="AJ52" s="45">
        <v>0</v>
      </c>
      <c r="AK52" s="45">
        <v>1</v>
      </c>
      <c r="AL52" s="45">
        <v>3</v>
      </c>
      <c r="AM52" s="37">
        <v>1</v>
      </c>
      <c r="AN52" s="37">
        <v>1</v>
      </c>
      <c r="AO52" s="37">
        <v>0</v>
      </c>
      <c r="AP52" s="37">
        <v>1</v>
      </c>
      <c r="AQ52" s="37">
        <v>2</v>
      </c>
      <c r="AR52" s="45">
        <v>5</v>
      </c>
      <c r="AS52" s="45">
        <v>3</v>
      </c>
      <c r="AT52" s="45">
        <v>0</v>
      </c>
      <c r="AU52" s="45">
        <v>0</v>
      </c>
      <c r="AV52" s="45">
        <v>0</v>
      </c>
    </row>
    <row r="53" spans="2:48" ht="25.5" x14ac:dyDescent="0.25">
      <c r="B53" s="50">
        <v>51</v>
      </c>
      <c r="C53" s="44" t="s">
        <v>182</v>
      </c>
      <c r="D53" s="10" t="s">
        <v>183</v>
      </c>
      <c r="E53" s="39"/>
      <c r="F53" s="11">
        <f t="shared" si="7"/>
        <v>0</v>
      </c>
      <c r="G53" s="11">
        <f t="shared" si="8"/>
        <v>0</v>
      </c>
      <c r="H53" s="11">
        <f t="shared" si="9"/>
        <v>0</v>
      </c>
      <c r="I53" s="11">
        <f t="shared" si="10"/>
        <v>0</v>
      </c>
      <c r="J53" s="11">
        <f t="shared" si="11"/>
        <v>0</v>
      </c>
      <c r="K53" s="11">
        <f t="shared" si="12"/>
        <v>1</v>
      </c>
      <c r="L53" s="11">
        <f t="shared" si="13"/>
        <v>5</v>
      </c>
      <c r="M53" s="12"/>
      <c r="N53" s="45">
        <v>0</v>
      </c>
      <c r="O53" s="45">
        <v>0</v>
      </c>
      <c r="P53" s="45">
        <v>0</v>
      </c>
      <c r="Q53" s="45">
        <v>1</v>
      </c>
      <c r="R53" s="45">
        <v>2</v>
      </c>
      <c r="S53" s="37">
        <v>0</v>
      </c>
      <c r="T53" s="37">
        <v>1</v>
      </c>
      <c r="U53" s="37">
        <v>0</v>
      </c>
      <c r="V53" s="37">
        <v>1</v>
      </c>
      <c r="W53" s="37">
        <v>3</v>
      </c>
      <c r="X53" s="45">
        <v>0</v>
      </c>
      <c r="Y53" s="45">
        <v>0</v>
      </c>
      <c r="Z53" s="45">
        <v>0</v>
      </c>
      <c r="AA53" s="45">
        <v>1</v>
      </c>
      <c r="AB53" s="45">
        <v>3</v>
      </c>
      <c r="AC53" s="37">
        <v>0</v>
      </c>
      <c r="AD53" s="37">
        <v>1</v>
      </c>
      <c r="AE53" s="37">
        <v>0</v>
      </c>
      <c r="AF53" s="37">
        <v>1</v>
      </c>
      <c r="AG53" s="37">
        <v>2</v>
      </c>
      <c r="AH53" s="45">
        <v>0</v>
      </c>
      <c r="AI53" s="45">
        <v>0</v>
      </c>
      <c r="AJ53" s="45">
        <v>0</v>
      </c>
      <c r="AK53" s="45">
        <v>1</v>
      </c>
      <c r="AL53" s="45">
        <v>3</v>
      </c>
      <c r="AM53" s="37">
        <v>1</v>
      </c>
      <c r="AN53" s="37">
        <v>1</v>
      </c>
      <c r="AO53" s="37">
        <v>0</v>
      </c>
      <c r="AP53" s="37">
        <v>1</v>
      </c>
      <c r="AQ53" s="37">
        <v>2</v>
      </c>
      <c r="AR53" s="45">
        <v>5</v>
      </c>
      <c r="AS53" s="45">
        <v>3</v>
      </c>
      <c r="AT53" s="45">
        <v>0</v>
      </c>
      <c r="AU53" s="45">
        <v>0</v>
      </c>
      <c r="AV53" s="45">
        <v>0</v>
      </c>
    </row>
    <row r="54" spans="2:48" ht="38.25" x14ac:dyDescent="0.25">
      <c r="B54" s="50">
        <v>52</v>
      </c>
      <c r="C54" s="44" t="s">
        <v>181</v>
      </c>
      <c r="D54" s="10" t="s">
        <v>183</v>
      </c>
      <c r="E54" s="39"/>
      <c r="F54" s="11">
        <f t="shared" si="7"/>
        <v>0</v>
      </c>
      <c r="G54" s="11">
        <f t="shared" si="8"/>
        <v>0</v>
      </c>
      <c r="H54" s="11">
        <f t="shared" si="9"/>
        <v>0</v>
      </c>
      <c r="I54" s="11">
        <f t="shared" si="10"/>
        <v>0</v>
      </c>
      <c r="J54" s="11">
        <f t="shared" si="11"/>
        <v>0</v>
      </c>
      <c r="K54" s="11">
        <f t="shared" si="12"/>
        <v>1</v>
      </c>
      <c r="L54" s="11">
        <f t="shared" si="13"/>
        <v>5</v>
      </c>
      <c r="M54" s="12"/>
      <c r="N54" s="45">
        <v>0</v>
      </c>
      <c r="O54" s="45">
        <v>0</v>
      </c>
      <c r="P54" s="45">
        <v>0</v>
      </c>
      <c r="Q54" s="45">
        <v>1</v>
      </c>
      <c r="R54" s="45">
        <v>2</v>
      </c>
      <c r="S54" s="37">
        <v>0</v>
      </c>
      <c r="T54" s="37">
        <v>1</v>
      </c>
      <c r="U54" s="37">
        <v>0</v>
      </c>
      <c r="V54" s="37">
        <v>1</v>
      </c>
      <c r="W54" s="37">
        <v>3</v>
      </c>
      <c r="X54" s="45">
        <v>0</v>
      </c>
      <c r="Y54" s="45">
        <v>0</v>
      </c>
      <c r="Z54" s="45">
        <v>0</v>
      </c>
      <c r="AA54" s="45">
        <v>1</v>
      </c>
      <c r="AB54" s="45">
        <v>3</v>
      </c>
      <c r="AC54" s="37">
        <v>0</v>
      </c>
      <c r="AD54" s="37">
        <v>1</v>
      </c>
      <c r="AE54" s="37">
        <v>0</v>
      </c>
      <c r="AF54" s="37">
        <v>1</v>
      </c>
      <c r="AG54" s="37">
        <v>2</v>
      </c>
      <c r="AH54" s="45">
        <v>0</v>
      </c>
      <c r="AI54" s="45">
        <v>0</v>
      </c>
      <c r="AJ54" s="45">
        <v>0</v>
      </c>
      <c r="AK54" s="45">
        <v>1</v>
      </c>
      <c r="AL54" s="45">
        <v>3</v>
      </c>
      <c r="AM54" s="37">
        <v>1</v>
      </c>
      <c r="AN54" s="37">
        <v>1</v>
      </c>
      <c r="AO54" s="37">
        <v>0</v>
      </c>
      <c r="AP54" s="37">
        <v>1</v>
      </c>
      <c r="AQ54" s="37">
        <v>2</v>
      </c>
      <c r="AR54" s="45">
        <v>5</v>
      </c>
      <c r="AS54" s="45">
        <v>3</v>
      </c>
      <c r="AT54" s="45">
        <v>0</v>
      </c>
      <c r="AU54" s="45">
        <v>0</v>
      </c>
      <c r="AV54" s="45">
        <v>0</v>
      </c>
    </row>
    <row r="55" spans="2:48" ht="25.5" x14ac:dyDescent="0.25">
      <c r="B55" s="50">
        <v>53</v>
      </c>
      <c r="C55" s="44" t="s">
        <v>179</v>
      </c>
      <c r="D55" s="10" t="s">
        <v>183</v>
      </c>
      <c r="E55" s="39"/>
      <c r="F55" s="11">
        <f t="shared" si="7"/>
        <v>0</v>
      </c>
      <c r="G55" s="11">
        <f t="shared" si="8"/>
        <v>0</v>
      </c>
      <c r="H55" s="11">
        <f t="shared" si="9"/>
        <v>0</v>
      </c>
      <c r="I55" s="11">
        <f t="shared" si="10"/>
        <v>0</v>
      </c>
      <c r="J55" s="11">
        <f t="shared" si="11"/>
        <v>0</v>
      </c>
      <c r="K55" s="11">
        <f t="shared" si="12"/>
        <v>1</v>
      </c>
      <c r="L55" s="11">
        <f t="shared" si="13"/>
        <v>5</v>
      </c>
      <c r="M55" s="12"/>
      <c r="N55" s="45">
        <v>0</v>
      </c>
      <c r="O55" s="45">
        <v>0</v>
      </c>
      <c r="P55" s="45">
        <v>0</v>
      </c>
      <c r="Q55" s="45">
        <v>1</v>
      </c>
      <c r="R55" s="45">
        <v>2</v>
      </c>
      <c r="S55" s="37">
        <v>0</v>
      </c>
      <c r="T55" s="37">
        <v>1</v>
      </c>
      <c r="U55" s="37">
        <v>0</v>
      </c>
      <c r="V55" s="37">
        <v>1</v>
      </c>
      <c r="W55" s="37">
        <v>3</v>
      </c>
      <c r="X55" s="45">
        <v>0</v>
      </c>
      <c r="Y55" s="45">
        <v>0</v>
      </c>
      <c r="Z55" s="45">
        <v>0</v>
      </c>
      <c r="AA55" s="45">
        <v>1</v>
      </c>
      <c r="AB55" s="45">
        <v>3</v>
      </c>
      <c r="AC55" s="37">
        <v>0</v>
      </c>
      <c r="AD55" s="37">
        <v>1</v>
      </c>
      <c r="AE55" s="37">
        <v>0</v>
      </c>
      <c r="AF55" s="37">
        <v>1</v>
      </c>
      <c r="AG55" s="37">
        <v>2</v>
      </c>
      <c r="AH55" s="45">
        <v>0</v>
      </c>
      <c r="AI55" s="45">
        <v>0</v>
      </c>
      <c r="AJ55" s="45">
        <v>0</v>
      </c>
      <c r="AK55" s="45">
        <v>1</v>
      </c>
      <c r="AL55" s="45">
        <v>3</v>
      </c>
      <c r="AM55" s="37">
        <v>1</v>
      </c>
      <c r="AN55" s="37">
        <v>1</v>
      </c>
      <c r="AO55" s="37">
        <v>0</v>
      </c>
      <c r="AP55" s="37">
        <v>1</v>
      </c>
      <c r="AQ55" s="37">
        <v>2</v>
      </c>
      <c r="AR55" s="45">
        <v>5</v>
      </c>
      <c r="AS55" s="45">
        <v>3</v>
      </c>
      <c r="AT55" s="45">
        <v>0</v>
      </c>
      <c r="AU55" s="45">
        <v>0</v>
      </c>
      <c r="AV55" s="45">
        <v>0</v>
      </c>
    </row>
    <row r="56" spans="2:48" ht="25.5" x14ac:dyDescent="0.25">
      <c r="B56" s="50">
        <v>54</v>
      </c>
      <c r="C56" s="44" t="s">
        <v>180</v>
      </c>
      <c r="D56" s="10" t="s">
        <v>183</v>
      </c>
      <c r="E56" s="39"/>
      <c r="F56" s="11">
        <f t="shared" si="7"/>
        <v>0</v>
      </c>
      <c r="G56" s="11">
        <f t="shared" si="8"/>
        <v>0</v>
      </c>
      <c r="H56" s="11">
        <f t="shared" si="9"/>
        <v>0</v>
      </c>
      <c r="I56" s="11">
        <f t="shared" si="10"/>
        <v>0</v>
      </c>
      <c r="J56" s="11">
        <f t="shared" si="11"/>
        <v>0</v>
      </c>
      <c r="K56" s="11">
        <f t="shared" si="12"/>
        <v>1</v>
      </c>
      <c r="L56" s="11">
        <f t="shared" si="13"/>
        <v>5</v>
      </c>
      <c r="M56" s="12"/>
      <c r="N56" s="45">
        <v>0</v>
      </c>
      <c r="O56" s="45">
        <v>0</v>
      </c>
      <c r="P56" s="45">
        <v>0</v>
      </c>
      <c r="Q56" s="45">
        <v>1</v>
      </c>
      <c r="R56" s="45">
        <v>2</v>
      </c>
      <c r="S56" s="37">
        <v>0</v>
      </c>
      <c r="T56" s="37">
        <v>1</v>
      </c>
      <c r="U56" s="37">
        <v>0</v>
      </c>
      <c r="V56" s="37">
        <v>1</v>
      </c>
      <c r="W56" s="37">
        <v>3</v>
      </c>
      <c r="X56" s="45">
        <v>0</v>
      </c>
      <c r="Y56" s="45">
        <v>0</v>
      </c>
      <c r="Z56" s="45">
        <v>0</v>
      </c>
      <c r="AA56" s="45">
        <v>1</v>
      </c>
      <c r="AB56" s="45">
        <v>3</v>
      </c>
      <c r="AC56" s="37">
        <v>0</v>
      </c>
      <c r="AD56" s="37">
        <v>1</v>
      </c>
      <c r="AE56" s="37">
        <v>0</v>
      </c>
      <c r="AF56" s="37">
        <v>1</v>
      </c>
      <c r="AG56" s="37">
        <v>2</v>
      </c>
      <c r="AH56" s="45">
        <v>0</v>
      </c>
      <c r="AI56" s="45">
        <v>0</v>
      </c>
      <c r="AJ56" s="45">
        <v>0</v>
      </c>
      <c r="AK56" s="45">
        <v>1</v>
      </c>
      <c r="AL56" s="45">
        <v>3</v>
      </c>
      <c r="AM56" s="37">
        <v>1</v>
      </c>
      <c r="AN56" s="37">
        <v>1</v>
      </c>
      <c r="AO56" s="37">
        <v>0</v>
      </c>
      <c r="AP56" s="37">
        <v>1</v>
      </c>
      <c r="AQ56" s="37">
        <v>2</v>
      </c>
      <c r="AR56" s="45">
        <v>5</v>
      </c>
      <c r="AS56" s="45">
        <v>3</v>
      </c>
      <c r="AT56" s="45">
        <v>0</v>
      </c>
      <c r="AU56" s="45">
        <v>0</v>
      </c>
      <c r="AV56" s="45">
        <v>0</v>
      </c>
    </row>
    <row r="57" spans="2:48" ht="25.5" x14ac:dyDescent="0.25">
      <c r="B57" s="50">
        <v>55</v>
      </c>
      <c r="C57" s="44" t="s">
        <v>177</v>
      </c>
      <c r="D57" s="10" t="s">
        <v>183</v>
      </c>
      <c r="E57" s="39"/>
      <c r="F57" s="11">
        <f t="shared" si="7"/>
        <v>0</v>
      </c>
      <c r="G57" s="11">
        <f t="shared" si="8"/>
        <v>0</v>
      </c>
      <c r="H57" s="11">
        <f t="shared" si="9"/>
        <v>0</v>
      </c>
      <c r="I57" s="11">
        <f t="shared" si="10"/>
        <v>0</v>
      </c>
      <c r="J57" s="11">
        <f t="shared" si="11"/>
        <v>0</v>
      </c>
      <c r="K57" s="11">
        <f t="shared" si="12"/>
        <v>1</v>
      </c>
      <c r="L57" s="11">
        <f t="shared" si="13"/>
        <v>5</v>
      </c>
      <c r="M57" s="12"/>
      <c r="N57" s="45">
        <v>0</v>
      </c>
      <c r="O57" s="45">
        <v>0</v>
      </c>
      <c r="P57" s="45">
        <v>0</v>
      </c>
      <c r="Q57" s="45">
        <v>1</v>
      </c>
      <c r="R57" s="45">
        <v>2</v>
      </c>
      <c r="S57" s="37">
        <v>0</v>
      </c>
      <c r="T57" s="37">
        <v>1</v>
      </c>
      <c r="U57" s="37">
        <v>0</v>
      </c>
      <c r="V57" s="37">
        <v>1</v>
      </c>
      <c r="W57" s="37">
        <v>3</v>
      </c>
      <c r="X57" s="45">
        <v>0</v>
      </c>
      <c r="Y57" s="45">
        <v>0</v>
      </c>
      <c r="Z57" s="45">
        <v>0</v>
      </c>
      <c r="AA57" s="45">
        <v>1</v>
      </c>
      <c r="AB57" s="45">
        <v>3</v>
      </c>
      <c r="AC57" s="37">
        <v>0</v>
      </c>
      <c r="AD57" s="37">
        <v>1</v>
      </c>
      <c r="AE57" s="37">
        <v>0</v>
      </c>
      <c r="AF57" s="37">
        <v>1</v>
      </c>
      <c r="AG57" s="37">
        <v>2</v>
      </c>
      <c r="AH57" s="45">
        <v>0</v>
      </c>
      <c r="AI57" s="45">
        <v>0</v>
      </c>
      <c r="AJ57" s="45">
        <v>0</v>
      </c>
      <c r="AK57" s="45">
        <v>1</v>
      </c>
      <c r="AL57" s="45">
        <v>3</v>
      </c>
      <c r="AM57" s="37">
        <v>1</v>
      </c>
      <c r="AN57" s="37">
        <v>1</v>
      </c>
      <c r="AO57" s="37">
        <v>0</v>
      </c>
      <c r="AP57" s="37">
        <v>1</v>
      </c>
      <c r="AQ57" s="37">
        <v>2</v>
      </c>
      <c r="AR57" s="45">
        <v>5</v>
      </c>
      <c r="AS57" s="45">
        <v>3</v>
      </c>
      <c r="AT57" s="45">
        <v>0</v>
      </c>
      <c r="AU57" s="45">
        <v>0</v>
      </c>
      <c r="AV57" s="45">
        <v>0</v>
      </c>
    </row>
    <row r="58" spans="2:48" ht="25.5" x14ac:dyDescent="0.25">
      <c r="B58" s="50">
        <v>56</v>
      </c>
      <c r="C58" s="44" t="s">
        <v>178</v>
      </c>
      <c r="D58" s="10" t="s">
        <v>183</v>
      </c>
      <c r="E58" s="39"/>
      <c r="F58" s="11">
        <f t="shared" si="7"/>
        <v>0</v>
      </c>
      <c r="G58" s="11">
        <f t="shared" si="8"/>
        <v>0</v>
      </c>
      <c r="H58" s="11">
        <f t="shared" si="9"/>
        <v>0</v>
      </c>
      <c r="I58" s="11">
        <f t="shared" si="10"/>
        <v>0</v>
      </c>
      <c r="J58" s="11">
        <f t="shared" si="11"/>
        <v>0</v>
      </c>
      <c r="K58" s="11">
        <f t="shared" si="12"/>
        <v>1</v>
      </c>
      <c r="L58" s="11">
        <f t="shared" si="13"/>
        <v>5</v>
      </c>
      <c r="M58" s="12"/>
      <c r="N58" s="45">
        <v>0</v>
      </c>
      <c r="O58" s="45">
        <v>0</v>
      </c>
      <c r="P58" s="45">
        <v>0</v>
      </c>
      <c r="Q58" s="45">
        <v>1</v>
      </c>
      <c r="R58" s="45">
        <v>2</v>
      </c>
      <c r="S58" s="37">
        <v>0</v>
      </c>
      <c r="T58" s="37">
        <v>1</v>
      </c>
      <c r="U58" s="37">
        <v>0</v>
      </c>
      <c r="V58" s="37">
        <v>1</v>
      </c>
      <c r="W58" s="37">
        <v>3</v>
      </c>
      <c r="X58" s="45">
        <v>0</v>
      </c>
      <c r="Y58" s="45">
        <v>0</v>
      </c>
      <c r="Z58" s="45">
        <v>0</v>
      </c>
      <c r="AA58" s="45">
        <v>1</v>
      </c>
      <c r="AB58" s="45">
        <v>3</v>
      </c>
      <c r="AC58" s="37">
        <v>0</v>
      </c>
      <c r="AD58" s="37">
        <v>1</v>
      </c>
      <c r="AE58" s="37">
        <v>0</v>
      </c>
      <c r="AF58" s="37">
        <v>1</v>
      </c>
      <c r="AG58" s="37">
        <v>2</v>
      </c>
      <c r="AH58" s="45">
        <v>0</v>
      </c>
      <c r="AI58" s="45">
        <v>0</v>
      </c>
      <c r="AJ58" s="45">
        <v>0</v>
      </c>
      <c r="AK58" s="45">
        <v>1</v>
      </c>
      <c r="AL58" s="45">
        <v>3</v>
      </c>
      <c r="AM58" s="37">
        <v>1</v>
      </c>
      <c r="AN58" s="37">
        <v>1</v>
      </c>
      <c r="AO58" s="37">
        <v>0</v>
      </c>
      <c r="AP58" s="37">
        <v>1</v>
      </c>
      <c r="AQ58" s="37">
        <v>2</v>
      </c>
      <c r="AR58" s="45">
        <v>5</v>
      </c>
      <c r="AS58" s="45">
        <v>3</v>
      </c>
      <c r="AT58" s="45">
        <v>0</v>
      </c>
      <c r="AU58" s="45">
        <v>0</v>
      </c>
      <c r="AV58" s="45">
        <v>0</v>
      </c>
    </row>
    <row r="60" spans="2:48" x14ac:dyDescent="0.25">
      <c r="N60" s="45"/>
    </row>
    <row r="61" spans="2:48" x14ac:dyDescent="0.25">
      <c r="C61" s="98" t="s">
        <v>125</v>
      </c>
      <c r="D61" s="13" t="str">
        <f>IF(O$63/$W$63&gt;D70, "марс", "-")</f>
        <v>марс</v>
      </c>
      <c r="N61" s="40" t="s">
        <v>115</v>
      </c>
      <c r="O61" s="15">
        <f t="shared" ref="O61:U61" si="14">SUM(F3:F58)</f>
        <v>48</v>
      </c>
      <c r="P61" s="15">
        <f t="shared" si="14"/>
        <v>48</v>
      </c>
      <c r="Q61" s="15">
        <f t="shared" si="14"/>
        <v>56</v>
      </c>
      <c r="R61" s="15">
        <f t="shared" si="14"/>
        <v>48</v>
      </c>
      <c r="S61" s="15">
        <f t="shared" si="14"/>
        <v>48</v>
      </c>
      <c r="T61" s="15">
        <f t="shared" si="14"/>
        <v>48</v>
      </c>
      <c r="U61" s="15">
        <f t="shared" si="14"/>
        <v>48</v>
      </c>
      <c r="V61" s="13" t="s">
        <v>123</v>
      </c>
      <c r="W61" s="47">
        <f>SUM(O61:U61)</f>
        <v>344</v>
      </c>
    </row>
    <row r="62" spans="2:48" x14ac:dyDescent="0.25">
      <c r="C62" s="99"/>
      <c r="D62" s="13" t="str">
        <f>IF(P$63/$W$63&gt;D70, "меркурий", "-")</f>
        <v>меркурий</v>
      </c>
      <c r="N62" s="41"/>
      <c r="O62" s="9" t="s">
        <v>107</v>
      </c>
      <c r="P62" s="10" t="s">
        <v>108</v>
      </c>
      <c r="Q62" s="10" t="s">
        <v>109</v>
      </c>
      <c r="R62" s="10" t="s">
        <v>110</v>
      </c>
      <c r="S62" s="10" t="s">
        <v>111</v>
      </c>
      <c r="T62" s="10" t="s">
        <v>112</v>
      </c>
      <c r="U62" s="10" t="s">
        <v>113</v>
      </c>
      <c r="V62" s="37"/>
      <c r="W62" s="45"/>
    </row>
    <row r="63" spans="2:48" x14ac:dyDescent="0.25">
      <c r="C63" s="99"/>
      <c r="D63" s="13" t="str">
        <f>IF(Q$63/$W$63&gt;D70, "солнце", "-")</f>
        <v>солнце</v>
      </c>
      <c r="N63" s="40" t="s">
        <v>124</v>
      </c>
      <c r="O63" s="18">
        <f t="shared" ref="O63:U63" si="15">O61/$W61*100</f>
        <v>13.953488372093023</v>
      </c>
      <c r="P63" s="18">
        <f t="shared" si="15"/>
        <v>13.953488372093023</v>
      </c>
      <c r="Q63" s="18">
        <f t="shared" si="15"/>
        <v>16.279069767441861</v>
      </c>
      <c r="R63" s="18">
        <f t="shared" si="15"/>
        <v>13.953488372093023</v>
      </c>
      <c r="S63" s="18">
        <f t="shared" si="15"/>
        <v>13.953488372093023</v>
      </c>
      <c r="T63" s="18">
        <f t="shared" si="15"/>
        <v>13.953488372093023</v>
      </c>
      <c r="U63" s="18">
        <f t="shared" si="15"/>
        <v>13.953488372093023</v>
      </c>
      <c r="V63" s="43" t="s">
        <v>126</v>
      </c>
      <c r="W63" s="48">
        <f>MAX(O63:U63)</f>
        <v>16.279069767441861</v>
      </c>
    </row>
    <row r="64" spans="2:48" x14ac:dyDescent="0.25">
      <c r="C64" s="99"/>
      <c r="D64" s="13" t="str">
        <f>IF(R$63/$W$63&gt;D70, "сатурн", "-")</f>
        <v>сатурн</v>
      </c>
    </row>
    <row r="65" spans="3:13" s="6" customFormat="1" x14ac:dyDescent="0.25">
      <c r="C65" s="99"/>
      <c r="D65" s="13" t="str">
        <f>IF(S$63/$W$63&gt;D70, "юпитер", "-")</f>
        <v>юпитер</v>
      </c>
      <c r="E65" s="42"/>
      <c r="M65" s="25"/>
    </row>
    <row r="66" spans="3:13" s="6" customFormat="1" x14ac:dyDescent="0.25">
      <c r="C66" s="99"/>
      <c r="D66" s="13" t="str">
        <f>IF(T$63/$W$63&gt;D70, "венера", "-")</f>
        <v>венера</v>
      </c>
      <c r="E66" s="42"/>
      <c r="M66" s="25"/>
    </row>
    <row r="67" spans="3:13" s="6" customFormat="1" x14ac:dyDescent="0.25">
      <c r="C67" s="100"/>
      <c r="D67" s="13" t="str">
        <f>IF(U$63/$W$63&gt;D70, "луна", "-")</f>
        <v>луна</v>
      </c>
      <c r="E67" s="42"/>
    </row>
    <row r="68" spans="3:13" s="6" customFormat="1" x14ac:dyDescent="0.25">
      <c r="C68" s="30"/>
      <c r="E68" s="42"/>
      <c r="M68" s="25"/>
    </row>
    <row r="69" spans="3:13" s="6" customFormat="1" x14ac:dyDescent="0.25">
      <c r="C69" s="30"/>
      <c r="D69" s="13" t="s">
        <v>195</v>
      </c>
      <c r="E69" s="42"/>
      <c r="M69" s="25"/>
    </row>
    <row r="70" spans="3:13" s="6" customFormat="1" x14ac:dyDescent="0.25">
      <c r="C70" s="30"/>
      <c r="D70" s="37">
        <v>0.75</v>
      </c>
      <c r="E70" s="42"/>
      <c r="M70" s="25"/>
    </row>
  </sheetData>
  <mergeCells count="8">
    <mergeCell ref="AR1:AV1"/>
    <mergeCell ref="C61:C67"/>
    <mergeCell ref="N1:R1"/>
    <mergeCell ref="S1:W1"/>
    <mergeCell ref="X1:AB1"/>
    <mergeCell ref="AC1:AG1"/>
    <mergeCell ref="AH1:AL1"/>
    <mergeCell ref="AM1:AQ1"/>
  </mergeCells>
  <dataValidations count="1">
    <dataValidation type="list" allowBlank="1" showInputMessage="1" showErrorMessage="1" sqref="D3:D58">
      <formula1>$AX$1:$AX$5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0"/>
  <sheetViews>
    <sheetView topLeftCell="A55" zoomScale="85" zoomScaleNormal="85" workbookViewId="0">
      <selection activeCell="D3" sqref="D3:D58"/>
    </sheetView>
  </sheetViews>
  <sheetFormatPr defaultColWidth="9.140625" defaultRowHeight="15" x14ac:dyDescent="0.25"/>
  <cols>
    <col min="1" max="1" width="0.28515625" style="6" customWidth="1"/>
    <col min="2" max="2" width="4.28515625" style="6" customWidth="1"/>
    <col min="3" max="3" width="47.5703125" style="30" customWidth="1"/>
    <col min="4" max="4" width="16.85546875" style="6" customWidth="1"/>
    <col min="5" max="5" width="4.7109375" style="42" hidden="1" customWidth="1"/>
    <col min="6" max="12" width="4.7109375" style="6" hidden="1" customWidth="1"/>
    <col min="13" max="13" width="4.7109375" style="25" hidden="1" customWidth="1"/>
    <col min="14" max="18" width="3.7109375" style="46" customWidth="1"/>
    <col min="19" max="23" width="3.7109375" style="6" customWidth="1"/>
    <col min="24" max="28" width="3.7109375" style="46" customWidth="1"/>
    <col min="29" max="33" width="3.7109375" style="6" customWidth="1"/>
    <col min="34" max="38" width="3.7109375" style="46" customWidth="1"/>
    <col min="39" max="43" width="3.7109375" style="6" customWidth="1"/>
    <col min="44" max="48" width="3.7109375" style="46" customWidth="1"/>
    <col min="49" max="49" width="3.7109375" style="6" hidden="1" customWidth="1"/>
    <col min="50" max="50" width="14.28515625" style="6" hidden="1" customWidth="1"/>
    <col min="51" max="51" width="3.7109375" style="6" hidden="1" customWidth="1"/>
    <col min="52" max="56" width="3.7109375" style="6" customWidth="1"/>
    <col min="57" max="16384" width="9.140625" style="6"/>
  </cols>
  <sheetData>
    <row r="1" spans="2:50" x14ac:dyDescent="0.25">
      <c r="N1" s="95" t="s">
        <v>107</v>
      </c>
      <c r="O1" s="96"/>
      <c r="P1" s="96"/>
      <c r="Q1" s="96"/>
      <c r="R1" s="97"/>
      <c r="S1" s="101" t="s">
        <v>108</v>
      </c>
      <c r="T1" s="102"/>
      <c r="U1" s="102"/>
      <c r="V1" s="102"/>
      <c r="W1" s="103"/>
      <c r="X1" s="95" t="s">
        <v>193</v>
      </c>
      <c r="Y1" s="96"/>
      <c r="Z1" s="96"/>
      <c r="AA1" s="96"/>
      <c r="AB1" s="97"/>
      <c r="AC1" s="101" t="s">
        <v>110</v>
      </c>
      <c r="AD1" s="102"/>
      <c r="AE1" s="102"/>
      <c r="AF1" s="102"/>
      <c r="AG1" s="103"/>
      <c r="AH1" s="95" t="s">
        <v>111</v>
      </c>
      <c r="AI1" s="96"/>
      <c r="AJ1" s="96"/>
      <c r="AK1" s="96"/>
      <c r="AL1" s="97"/>
      <c r="AM1" s="101" t="s">
        <v>112</v>
      </c>
      <c r="AN1" s="102"/>
      <c r="AO1" s="102"/>
      <c r="AP1" s="102"/>
      <c r="AQ1" s="103"/>
      <c r="AR1" s="95" t="s">
        <v>113</v>
      </c>
      <c r="AS1" s="96"/>
      <c r="AT1" s="96"/>
      <c r="AU1" s="96"/>
      <c r="AV1" s="97"/>
      <c r="AX1" s="39" t="s">
        <v>183</v>
      </c>
    </row>
    <row r="2" spans="2:50" s="28" customFormat="1" ht="25.5" x14ac:dyDescent="0.25">
      <c r="B2" s="8" t="s">
        <v>131</v>
      </c>
      <c r="C2" s="9" t="s">
        <v>132</v>
      </c>
      <c r="D2" s="29" t="s">
        <v>194</v>
      </c>
      <c r="E2" s="39"/>
      <c r="F2" s="9" t="s">
        <v>107</v>
      </c>
      <c r="G2" s="10" t="s">
        <v>108</v>
      </c>
      <c r="H2" s="10" t="s">
        <v>109</v>
      </c>
      <c r="I2" s="10" t="s">
        <v>110</v>
      </c>
      <c r="J2" s="10" t="s">
        <v>111</v>
      </c>
      <c r="K2" s="10" t="s">
        <v>112</v>
      </c>
      <c r="L2" s="10" t="s">
        <v>113</v>
      </c>
      <c r="M2" s="24"/>
      <c r="N2" s="45" t="s">
        <v>188</v>
      </c>
      <c r="O2" s="45" t="s">
        <v>189</v>
      </c>
      <c r="P2" s="45" t="s">
        <v>190</v>
      </c>
      <c r="Q2" s="45" t="s">
        <v>191</v>
      </c>
      <c r="R2" s="45" t="s">
        <v>192</v>
      </c>
      <c r="S2" s="37" t="s">
        <v>188</v>
      </c>
      <c r="T2" s="37" t="s">
        <v>189</v>
      </c>
      <c r="U2" s="37" t="s">
        <v>190</v>
      </c>
      <c r="V2" s="37" t="s">
        <v>191</v>
      </c>
      <c r="W2" s="37" t="s">
        <v>192</v>
      </c>
      <c r="X2" s="45" t="s">
        <v>188</v>
      </c>
      <c r="Y2" s="45" t="s">
        <v>189</v>
      </c>
      <c r="Z2" s="45" t="s">
        <v>190</v>
      </c>
      <c r="AA2" s="45" t="s">
        <v>191</v>
      </c>
      <c r="AB2" s="45" t="s">
        <v>192</v>
      </c>
      <c r="AC2" s="37" t="s">
        <v>188</v>
      </c>
      <c r="AD2" s="37" t="s">
        <v>189</v>
      </c>
      <c r="AE2" s="37" t="s">
        <v>190</v>
      </c>
      <c r="AF2" s="37" t="s">
        <v>191</v>
      </c>
      <c r="AG2" s="37" t="s">
        <v>192</v>
      </c>
      <c r="AH2" s="45" t="s">
        <v>188</v>
      </c>
      <c r="AI2" s="45" t="s">
        <v>189</v>
      </c>
      <c r="AJ2" s="45" t="s">
        <v>190</v>
      </c>
      <c r="AK2" s="45" t="s">
        <v>191</v>
      </c>
      <c r="AL2" s="45" t="s">
        <v>192</v>
      </c>
      <c r="AM2" s="37" t="s">
        <v>188</v>
      </c>
      <c r="AN2" s="37" t="s">
        <v>189</v>
      </c>
      <c r="AO2" s="37" t="s">
        <v>190</v>
      </c>
      <c r="AP2" s="37" t="s">
        <v>191</v>
      </c>
      <c r="AQ2" s="37" t="s">
        <v>192</v>
      </c>
      <c r="AR2" s="45" t="s">
        <v>188</v>
      </c>
      <c r="AS2" s="45" t="s">
        <v>189</v>
      </c>
      <c r="AT2" s="45" t="s">
        <v>190</v>
      </c>
      <c r="AU2" s="45" t="s">
        <v>191</v>
      </c>
      <c r="AV2" s="45" t="s">
        <v>192</v>
      </c>
      <c r="AX2" s="39" t="s">
        <v>184</v>
      </c>
    </row>
    <row r="3" spans="2:50" ht="25.5" x14ac:dyDescent="0.25">
      <c r="B3" s="50">
        <v>50</v>
      </c>
      <c r="C3" s="44" t="s">
        <v>176</v>
      </c>
      <c r="D3" s="38" t="s">
        <v>183</v>
      </c>
      <c r="E3" s="39"/>
      <c r="F3" s="11">
        <f t="shared" ref="F3:F34" si="0">IF($D3=$AX$1,$N3,IF($D3=$AX$2,$O3,IF($D3=$AX$3,$P3,IF($D3=$AX$4,$Q3,IF($D3=$AX$5,$R3,0)))))</f>
        <v>0</v>
      </c>
      <c r="G3" s="11">
        <f t="shared" ref="G3:G34" si="1">IF($D3=$AX$1,$S3,IF($D3=$AX$2,$T3,IF($D3=$AX$3,$U3,IF($D3=$AX$4,$V3,IF($D3=$AX$5,$W3,0)))))</f>
        <v>0</v>
      </c>
      <c r="H3" s="11">
        <f t="shared" ref="H3:H34" si="2">IF($D3=$AX$1,$X3,IF($D3=$AX$2,$Y3,IF($D3=$AX$3,$Z3,IF($D3=$AX$4,$AA3,IF($D3=$AX$5,$AB3,0)))))</f>
        <v>0</v>
      </c>
      <c r="I3" s="11">
        <f t="shared" ref="I3:I34" si="3">IF($D3=$AX$1,$AC3,IF($D3=$AX$2,$AD3,IF($D3=$AX$3,$AE3,IF($D3=$AX$4,$AF3,IF($D3=$AX$5,$AG3,0)))))</f>
        <v>0</v>
      </c>
      <c r="J3" s="11">
        <f t="shared" ref="J3:J34" si="4">IF($D3=$AX$1,$AH3,IF($D3=$AX$2,$AI3,IF($D3=$AX$3,$AJ3,IF($D3=$AX$4,$AK3,IF($D3=$AX$5,$AL3,0)))))</f>
        <v>0</v>
      </c>
      <c r="K3" s="11">
        <f t="shared" ref="K3:K34" si="5">IF($D3=$AX$1,$AM3,IF($D3=$AX$2,$AN3,IF($D3=$AX$3,$AO3,IF($D3=$AX$4,$AP3,IF($D3=$AX$5,$AQ3,0)))))</f>
        <v>1</v>
      </c>
      <c r="L3" s="11">
        <f t="shared" ref="L3:L34" si="6">IF($D3=$AX$1,$AR3,IF($D3=$AX$2,$AS3,IF($D3=$AX$3,$AT3,IF($D3=$AX$4,$AU3,IF($D3=$AX$5,$AV3,0)))))</f>
        <v>5</v>
      </c>
      <c r="M3" s="12"/>
      <c r="N3" s="45">
        <v>0</v>
      </c>
      <c r="O3" s="45">
        <v>0</v>
      </c>
      <c r="P3" s="45">
        <v>0</v>
      </c>
      <c r="Q3" s="45">
        <v>1</v>
      </c>
      <c r="R3" s="45">
        <v>2</v>
      </c>
      <c r="S3" s="37">
        <v>0</v>
      </c>
      <c r="T3" s="37">
        <v>1</v>
      </c>
      <c r="U3" s="37">
        <v>0</v>
      </c>
      <c r="V3" s="37">
        <v>1</v>
      </c>
      <c r="W3" s="37">
        <v>3</v>
      </c>
      <c r="X3" s="45">
        <v>0</v>
      </c>
      <c r="Y3" s="45">
        <v>0</v>
      </c>
      <c r="Z3" s="45">
        <v>0</v>
      </c>
      <c r="AA3" s="45">
        <v>1</v>
      </c>
      <c r="AB3" s="45">
        <v>3</v>
      </c>
      <c r="AC3" s="37">
        <v>0</v>
      </c>
      <c r="AD3" s="37">
        <v>1</v>
      </c>
      <c r="AE3" s="37">
        <v>0</v>
      </c>
      <c r="AF3" s="37">
        <v>1</v>
      </c>
      <c r="AG3" s="37">
        <v>2</v>
      </c>
      <c r="AH3" s="45">
        <v>0</v>
      </c>
      <c r="AI3" s="45">
        <v>0</v>
      </c>
      <c r="AJ3" s="45">
        <v>0</v>
      </c>
      <c r="AK3" s="45">
        <v>1</v>
      </c>
      <c r="AL3" s="45">
        <v>3</v>
      </c>
      <c r="AM3" s="37">
        <v>1</v>
      </c>
      <c r="AN3" s="37">
        <v>1</v>
      </c>
      <c r="AO3" s="37">
        <v>0</v>
      </c>
      <c r="AP3" s="37">
        <v>1</v>
      </c>
      <c r="AQ3" s="37">
        <v>2</v>
      </c>
      <c r="AR3" s="45">
        <v>5</v>
      </c>
      <c r="AS3" s="45">
        <v>3</v>
      </c>
      <c r="AT3" s="45">
        <v>0</v>
      </c>
      <c r="AU3" s="45">
        <v>0</v>
      </c>
      <c r="AV3" s="45">
        <v>0</v>
      </c>
      <c r="AX3" s="39" t="s">
        <v>185</v>
      </c>
    </row>
    <row r="4" spans="2:50" ht="25.5" x14ac:dyDescent="0.25">
      <c r="B4" s="55">
        <v>5</v>
      </c>
      <c r="C4" s="44" t="s">
        <v>140</v>
      </c>
      <c r="D4" s="38" t="s">
        <v>187</v>
      </c>
      <c r="E4" s="6"/>
      <c r="F4" s="11">
        <f t="shared" si="0"/>
        <v>0</v>
      </c>
      <c r="G4" s="11">
        <f t="shared" si="1"/>
        <v>1</v>
      </c>
      <c r="H4" s="11">
        <f t="shared" si="2"/>
        <v>0</v>
      </c>
      <c r="I4" s="11">
        <f t="shared" si="3"/>
        <v>0</v>
      </c>
      <c r="J4" s="11">
        <f t="shared" si="4"/>
        <v>2</v>
      </c>
      <c r="K4" s="11">
        <f t="shared" si="5"/>
        <v>2</v>
      </c>
      <c r="L4" s="11">
        <f t="shared" si="6"/>
        <v>2</v>
      </c>
      <c r="M4" s="12"/>
      <c r="N4" s="45">
        <v>5</v>
      </c>
      <c r="O4" s="45">
        <v>3</v>
      </c>
      <c r="P4" s="45">
        <v>0</v>
      </c>
      <c r="Q4" s="45">
        <v>0</v>
      </c>
      <c r="R4" s="45">
        <v>0</v>
      </c>
      <c r="S4" s="37">
        <v>0</v>
      </c>
      <c r="T4" s="37">
        <v>0</v>
      </c>
      <c r="U4" s="37">
        <v>0</v>
      </c>
      <c r="V4" s="37">
        <v>0</v>
      </c>
      <c r="W4" s="37">
        <v>1</v>
      </c>
      <c r="X4" s="45">
        <v>0</v>
      </c>
      <c r="Y4" s="45">
        <v>1</v>
      </c>
      <c r="Z4" s="45">
        <v>0</v>
      </c>
      <c r="AA4" s="45">
        <v>1</v>
      </c>
      <c r="AB4" s="45">
        <v>0</v>
      </c>
      <c r="AC4" s="37">
        <v>0</v>
      </c>
      <c r="AD4" s="37">
        <v>0</v>
      </c>
      <c r="AE4" s="37">
        <v>0</v>
      </c>
      <c r="AF4" s="37">
        <v>1</v>
      </c>
      <c r="AG4" s="37">
        <v>0</v>
      </c>
      <c r="AH4" s="45">
        <v>0</v>
      </c>
      <c r="AI4" s="45">
        <v>0</v>
      </c>
      <c r="AJ4" s="45">
        <v>0</v>
      </c>
      <c r="AK4" s="45">
        <v>1</v>
      </c>
      <c r="AL4" s="45">
        <v>2</v>
      </c>
      <c r="AM4" s="37">
        <v>0</v>
      </c>
      <c r="AN4" s="37">
        <v>0</v>
      </c>
      <c r="AO4" s="37">
        <v>0</v>
      </c>
      <c r="AP4" s="37">
        <v>1</v>
      </c>
      <c r="AQ4" s="37">
        <v>2</v>
      </c>
      <c r="AR4" s="45">
        <v>0</v>
      </c>
      <c r="AS4" s="45">
        <v>0</v>
      </c>
      <c r="AT4" s="45">
        <v>0</v>
      </c>
      <c r="AU4" s="45">
        <v>1</v>
      </c>
      <c r="AV4" s="45">
        <v>2</v>
      </c>
      <c r="AX4" s="39" t="s">
        <v>186</v>
      </c>
    </row>
    <row r="5" spans="2:50" ht="25.5" x14ac:dyDescent="0.25">
      <c r="B5" s="54">
        <v>14</v>
      </c>
      <c r="C5" s="44" t="s">
        <v>148</v>
      </c>
      <c r="D5" s="38" t="s">
        <v>187</v>
      </c>
      <c r="E5" s="39"/>
      <c r="F5" s="11">
        <f t="shared" si="0"/>
        <v>1</v>
      </c>
      <c r="G5" s="11">
        <f t="shared" si="1"/>
        <v>0</v>
      </c>
      <c r="H5" s="11">
        <f t="shared" si="2"/>
        <v>0</v>
      </c>
      <c r="I5" s="11">
        <f t="shared" si="3"/>
        <v>2</v>
      </c>
      <c r="J5" s="11">
        <f t="shared" si="4"/>
        <v>3</v>
      </c>
      <c r="K5" s="11">
        <f t="shared" si="5"/>
        <v>0</v>
      </c>
      <c r="L5" s="11">
        <f t="shared" si="6"/>
        <v>1</v>
      </c>
      <c r="M5" s="12"/>
      <c r="N5" s="45">
        <v>0</v>
      </c>
      <c r="O5" s="45">
        <v>0</v>
      </c>
      <c r="P5" s="45">
        <v>0</v>
      </c>
      <c r="Q5" s="45">
        <v>0</v>
      </c>
      <c r="R5" s="45">
        <v>1</v>
      </c>
      <c r="S5" s="37">
        <v>5</v>
      </c>
      <c r="T5" s="37">
        <v>3</v>
      </c>
      <c r="U5" s="37">
        <v>0</v>
      </c>
      <c r="V5" s="37">
        <v>0</v>
      </c>
      <c r="W5" s="37">
        <v>0</v>
      </c>
      <c r="X5" s="45">
        <v>1</v>
      </c>
      <c r="Y5" s="45">
        <v>1</v>
      </c>
      <c r="Z5" s="45">
        <v>0</v>
      </c>
      <c r="AA5" s="45">
        <v>0</v>
      </c>
      <c r="AB5" s="45">
        <v>0</v>
      </c>
      <c r="AC5" s="37">
        <v>0</v>
      </c>
      <c r="AD5" s="37">
        <v>0</v>
      </c>
      <c r="AE5" s="37">
        <v>0</v>
      </c>
      <c r="AF5" s="37">
        <v>1</v>
      </c>
      <c r="AG5" s="37">
        <v>2</v>
      </c>
      <c r="AH5" s="45">
        <v>0</v>
      </c>
      <c r="AI5" s="45">
        <v>0</v>
      </c>
      <c r="AJ5" s="45">
        <v>0</v>
      </c>
      <c r="AK5" s="45">
        <v>1</v>
      </c>
      <c r="AL5" s="45">
        <v>3</v>
      </c>
      <c r="AM5" s="37">
        <v>0</v>
      </c>
      <c r="AN5" s="37">
        <v>1</v>
      </c>
      <c r="AO5" s="37">
        <v>0</v>
      </c>
      <c r="AP5" s="37">
        <v>1</v>
      </c>
      <c r="AQ5" s="37">
        <v>0</v>
      </c>
      <c r="AR5" s="45">
        <v>0</v>
      </c>
      <c r="AS5" s="45">
        <v>0</v>
      </c>
      <c r="AT5" s="45">
        <v>0</v>
      </c>
      <c r="AU5" s="45">
        <v>1</v>
      </c>
      <c r="AV5" s="45">
        <v>1</v>
      </c>
      <c r="AX5" s="39" t="s">
        <v>187</v>
      </c>
    </row>
    <row r="6" spans="2:50" ht="25.5" x14ac:dyDescent="0.25">
      <c r="B6" s="55">
        <v>4</v>
      </c>
      <c r="C6" s="44" t="s">
        <v>137</v>
      </c>
      <c r="D6" s="38" t="s">
        <v>187</v>
      </c>
      <c r="E6" s="6"/>
      <c r="F6" s="11">
        <f t="shared" si="0"/>
        <v>0</v>
      </c>
      <c r="G6" s="11">
        <f t="shared" si="1"/>
        <v>1</v>
      </c>
      <c r="H6" s="11">
        <f t="shared" si="2"/>
        <v>0</v>
      </c>
      <c r="I6" s="11">
        <f t="shared" si="3"/>
        <v>0</v>
      </c>
      <c r="J6" s="11">
        <f t="shared" si="4"/>
        <v>2</v>
      </c>
      <c r="K6" s="11">
        <f t="shared" si="5"/>
        <v>2</v>
      </c>
      <c r="L6" s="11">
        <f t="shared" si="6"/>
        <v>2</v>
      </c>
      <c r="M6" s="12"/>
      <c r="N6" s="45">
        <v>5</v>
      </c>
      <c r="O6" s="45">
        <v>3</v>
      </c>
      <c r="P6" s="45">
        <v>0</v>
      </c>
      <c r="Q6" s="45">
        <v>0</v>
      </c>
      <c r="R6" s="45">
        <v>0</v>
      </c>
      <c r="S6" s="37">
        <v>0</v>
      </c>
      <c r="T6" s="37">
        <v>0</v>
      </c>
      <c r="U6" s="37">
        <v>0</v>
      </c>
      <c r="V6" s="37">
        <v>0</v>
      </c>
      <c r="W6" s="37">
        <v>1</v>
      </c>
      <c r="X6" s="45">
        <v>0</v>
      </c>
      <c r="Y6" s="45">
        <v>1</v>
      </c>
      <c r="Z6" s="45">
        <v>0</v>
      </c>
      <c r="AA6" s="45">
        <v>1</v>
      </c>
      <c r="AB6" s="45">
        <v>0</v>
      </c>
      <c r="AC6" s="37">
        <v>0</v>
      </c>
      <c r="AD6" s="37">
        <v>0</v>
      </c>
      <c r="AE6" s="37">
        <v>0</v>
      </c>
      <c r="AF6" s="37">
        <v>1</v>
      </c>
      <c r="AG6" s="37">
        <v>0</v>
      </c>
      <c r="AH6" s="45">
        <v>0</v>
      </c>
      <c r="AI6" s="45">
        <v>0</v>
      </c>
      <c r="AJ6" s="45">
        <v>0</v>
      </c>
      <c r="AK6" s="45">
        <v>1</v>
      </c>
      <c r="AL6" s="45">
        <v>2</v>
      </c>
      <c r="AM6" s="37">
        <v>0</v>
      </c>
      <c r="AN6" s="37">
        <v>0</v>
      </c>
      <c r="AO6" s="37">
        <v>0</v>
      </c>
      <c r="AP6" s="37">
        <v>1</v>
      </c>
      <c r="AQ6" s="37">
        <v>2</v>
      </c>
      <c r="AR6" s="45">
        <v>0</v>
      </c>
      <c r="AS6" s="45">
        <v>0</v>
      </c>
      <c r="AT6" s="45">
        <v>0</v>
      </c>
      <c r="AU6" s="45">
        <v>1</v>
      </c>
      <c r="AV6" s="45">
        <v>2</v>
      </c>
    </row>
    <row r="7" spans="2:50" ht="25.5" x14ac:dyDescent="0.25">
      <c r="B7" s="52">
        <v>26</v>
      </c>
      <c r="C7" s="44" t="s">
        <v>157</v>
      </c>
      <c r="D7" s="38" t="s">
        <v>183</v>
      </c>
      <c r="E7" s="39"/>
      <c r="F7" s="11">
        <f t="shared" si="0"/>
        <v>0</v>
      </c>
      <c r="G7" s="11">
        <f t="shared" si="1"/>
        <v>0</v>
      </c>
      <c r="H7" s="11">
        <f t="shared" si="2"/>
        <v>0</v>
      </c>
      <c r="I7" s="11">
        <f t="shared" si="3"/>
        <v>5</v>
      </c>
      <c r="J7" s="11">
        <f t="shared" si="4"/>
        <v>1</v>
      </c>
      <c r="K7" s="11">
        <f t="shared" si="5"/>
        <v>0</v>
      </c>
      <c r="L7" s="11">
        <f t="shared" si="6"/>
        <v>0</v>
      </c>
      <c r="M7" s="12"/>
      <c r="N7" s="45">
        <v>0</v>
      </c>
      <c r="O7" s="45">
        <v>0</v>
      </c>
      <c r="P7" s="45">
        <v>0</v>
      </c>
      <c r="Q7" s="45">
        <v>1</v>
      </c>
      <c r="R7" s="45">
        <v>1</v>
      </c>
      <c r="S7" s="37">
        <v>0</v>
      </c>
      <c r="T7" s="37">
        <v>1</v>
      </c>
      <c r="U7" s="37">
        <v>0</v>
      </c>
      <c r="V7" s="37">
        <v>1</v>
      </c>
      <c r="W7" s="37">
        <v>2</v>
      </c>
      <c r="X7" s="45">
        <v>0</v>
      </c>
      <c r="Y7" s="45">
        <v>0</v>
      </c>
      <c r="Z7" s="45">
        <v>0</v>
      </c>
      <c r="AA7" s="45">
        <v>1</v>
      </c>
      <c r="AB7" s="45">
        <v>2</v>
      </c>
      <c r="AC7" s="37">
        <v>5</v>
      </c>
      <c r="AD7" s="37">
        <v>3</v>
      </c>
      <c r="AE7" s="37">
        <v>0</v>
      </c>
      <c r="AF7" s="37">
        <v>0</v>
      </c>
      <c r="AG7" s="37">
        <v>0</v>
      </c>
      <c r="AH7" s="45">
        <v>1</v>
      </c>
      <c r="AI7" s="45">
        <v>1</v>
      </c>
      <c r="AJ7" s="45">
        <v>0</v>
      </c>
      <c r="AK7" s="45">
        <v>0</v>
      </c>
      <c r="AL7" s="45">
        <v>0</v>
      </c>
      <c r="AM7" s="37">
        <v>0</v>
      </c>
      <c r="AN7" s="37">
        <v>1</v>
      </c>
      <c r="AO7" s="37">
        <v>0</v>
      </c>
      <c r="AP7" s="37">
        <v>1</v>
      </c>
      <c r="AQ7" s="37">
        <v>2</v>
      </c>
      <c r="AR7" s="45">
        <v>0</v>
      </c>
      <c r="AS7" s="45">
        <v>1</v>
      </c>
      <c r="AT7" s="45">
        <v>0</v>
      </c>
      <c r="AU7" s="45">
        <v>1</v>
      </c>
      <c r="AV7" s="45">
        <v>2</v>
      </c>
    </row>
    <row r="8" spans="2:50" ht="25.5" x14ac:dyDescent="0.25">
      <c r="B8" s="51">
        <v>35</v>
      </c>
      <c r="C8" s="44" t="s">
        <v>166</v>
      </c>
      <c r="D8" s="38" t="s">
        <v>187</v>
      </c>
      <c r="E8" s="39"/>
      <c r="F8" s="11">
        <f t="shared" si="0"/>
        <v>2</v>
      </c>
      <c r="G8" s="11">
        <f t="shared" si="1"/>
        <v>2</v>
      </c>
      <c r="H8" s="11">
        <f t="shared" si="2"/>
        <v>3</v>
      </c>
      <c r="I8" s="11">
        <f t="shared" si="3"/>
        <v>1</v>
      </c>
      <c r="J8" s="11">
        <f t="shared" si="4"/>
        <v>0</v>
      </c>
      <c r="K8" s="11">
        <f t="shared" si="5"/>
        <v>0</v>
      </c>
      <c r="L8" s="11">
        <f t="shared" si="6"/>
        <v>0</v>
      </c>
      <c r="M8" s="12"/>
      <c r="N8" s="45">
        <v>0</v>
      </c>
      <c r="O8" s="45">
        <v>0</v>
      </c>
      <c r="P8" s="45">
        <v>0</v>
      </c>
      <c r="Q8" s="45">
        <v>1</v>
      </c>
      <c r="R8" s="45">
        <v>2</v>
      </c>
      <c r="S8" s="37">
        <v>0</v>
      </c>
      <c r="T8" s="37">
        <v>0</v>
      </c>
      <c r="U8" s="37">
        <v>0</v>
      </c>
      <c r="V8" s="37">
        <v>1</v>
      </c>
      <c r="W8" s="37">
        <v>2</v>
      </c>
      <c r="X8" s="45">
        <v>0</v>
      </c>
      <c r="Y8" s="45">
        <v>0</v>
      </c>
      <c r="Z8" s="45">
        <v>0</v>
      </c>
      <c r="AA8" s="45">
        <v>1</v>
      </c>
      <c r="AB8" s="45">
        <v>3</v>
      </c>
      <c r="AC8" s="37">
        <v>1</v>
      </c>
      <c r="AD8" s="37">
        <v>1</v>
      </c>
      <c r="AE8" s="37">
        <v>0</v>
      </c>
      <c r="AF8" s="37">
        <v>1</v>
      </c>
      <c r="AG8" s="37">
        <v>1</v>
      </c>
      <c r="AH8" s="45">
        <v>0</v>
      </c>
      <c r="AI8" s="45">
        <v>1</v>
      </c>
      <c r="AJ8" s="45">
        <v>0</v>
      </c>
      <c r="AK8" s="45">
        <v>1</v>
      </c>
      <c r="AL8" s="45">
        <v>0</v>
      </c>
      <c r="AM8" s="37">
        <v>5</v>
      </c>
      <c r="AN8" s="37">
        <v>3</v>
      </c>
      <c r="AO8" s="37">
        <v>0</v>
      </c>
      <c r="AP8" s="37">
        <v>0</v>
      </c>
      <c r="AQ8" s="37">
        <v>0</v>
      </c>
      <c r="AR8" s="45">
        <v>1</v>
      </c>
      <c r="AS8" s="45">
        <v>1</v>
      </c>
      <c r="AT8" s="45">
        <v>0</v>
      </c>
      <c r="AU8" s="45">
        <v>1</v>
      </c>
      <c r="AV8" s="45">
        <v>0</v>
      </c>
    </row>
    <row r="9" spans="2:50" ht="25.5" x14ac:dyDescent="0.25">
      <c r="B9" s="49">
        <v>45</v>
      </c>
      <c r="C9" s="44" t="s">
        <v>134</v>
      </c>
      <c r="D9" s="38" t="s">
        <v>184</v>
      </c>
      <c r="E9" s="39"/>
      <c r="F9" s="11">
        <f t="shared" si="0"/>
        <v>0</v>
      </c>
      <c r="G9" s="11">
        <f t="shared" si="1"/>
        <v>1</v>
      </c>
      <c r="H9" s="11">
        <f t="shared" si="2"/>
        <v>1</v>
      </c>
      <c r="I9" s="11">
        <f t="shared" si="3"/>
        <v>1</v>
      </c>
      <c r="J9" s="11">
        <f t="shared" si="4"/>
        <v>3</v>
      </c>
      <c r="K9" s="11">
        <f t="shared" si="5"/>
        <v>0</v>
      </c>
      <c r="L9" s="11">
        <f t="shared" si="6"/>
        <v>1</v>
      </c>
      <c r="M9" s="12"/>
      <c r="N9" s="45">
        <v>0</v>
      </c>
      <c r="O9" s="45">
        <v>0</v>
      </c>
      <c r="P9" s="45">
        <v>0</v>
      </c>
      <c r="Q9" s="45">
        <v>1</v>
      </c>
      <c r="R9" s="45">
        <v>2</v>
      </c>
      <c r="S9" s="37">
        <v>0</v>
      </c>
      <c r="T9" s="37">
        <v>1</v>
      </c>
      <c r="U9" s="37">
        <v>0</v>
      </c>
      <c r="V9" s="37">
        <v>1</v>
      </c>
      <c r="W9" s="37">
        <v>0</v>
      </c>
      <c r="X9" s="45">
        <v>1</v>
      </c>
      <c r="Y9" s="45">
        <v>1</v>
      </c>
      <c r="Z9" s="45">
        <v>0</v>
      </c>
      <c r="AA9" s="45">
        <v>1</v>
      </c>
      <c r="AB9" s="45">
        <v>0</v>
      </c>
      <c r="AC9" s="37">
        <v>0</v>
      </c>
      <c r="AD9" s="37">
        <v>1</v>
      </c>
      <c r="AE9" s="37">
        <v>0</v>
      </c>
      <c r="AF9" s="37">
        <v>1</v>
      </c>
      <c r="AG9" s="37">
        <v>1</v>
      </c>
      <c r="AH9" s="45">
        <v>5</v>
      </c>
      <c r="AI9" s="45">
        <v>3</v>
      </c>
      <c r="AJ9" s="45">
        <v>0</v>
      </c>
      <c r="AK9" s="45">
        <v>0</v>
      </c>
      <c r="AL9" s="45">
        <v>0</v>
      </c>
      <c r="AM9" s="37">
        <v>0</v>
      </c>
      <c r="AN9" s="37">
        <v>0</v>
      </c>
      <c r="AO9" s="37">
        <v>0</v>
      </c>
      <c r="AP9" s="37">
        <v>1</v>
      </c>
      <c r="AQ9" s="37">
        <v>2</v>
      </c>
      <c r="AR9" s="45">
        <v>0</v>
      </c>
      <c r="AS9" s="45">
        <v>1</v>
      </c>
      <c r="AT9" s="45">
        <v>0</v>
      </c>
      <c r="AU9" s="45">
        <v>1</v>
      </c>
      <c r="AV9" s="45">
        <v>2</v>
      </c>
    </row>
    <row r="10" spans="2:50" ht="38.25" x14ac:dyDescent="0.25">
      <c r="B10" s="49">
        <v>43</v>
      </c>
      <c r="C10" s="44" t="s">
        <v>169</v>
      </c>
      <c r="D10" s="38" t="s">
        <v>186</v>
      </c>
      <c r="E10" s="39"/>
      <c r="F10" s="11">
        <f t="shared" si="0"/>
        <v>1</v>
      </c>
      <c r="G10" s="11">
        <f t="shared" si="1"/>
        <v>1</v>
      </c>
      <c r="H10" s="11">
        <f t="shared" si="2"/>
        <v>1</v>
      </c>
      <c r="I10" s="11">
        <f t="shared" si="3"/>
        <v>1</v>
      </c>
      <c r="J10" s="11">
        <f t="shared" si="4"/>
        <v>0</v>
      </c>
      <c r="K10" s="11">
        <f t="shared" si="5"/>
        <v>1</v>
      </c>
      <c r="L10" s="11">
        <f t="shared" si="6"/>
        <v>1</v>
      </c>
      <c r="M10" s="12"/>
      <c r="N10" s="45">
        <v>0</v>
      </c>
      <c r="O10" s="45">
        <v>0</v>
      </c>
      <c r="P10" s="45">
        <v>0</v>
      </c>
      <c r="Q10" s="45">
        <v>1</v>
      </c>
      <c r="R10" s="45">
        <v>2</v>
      </c>
      <c r="S10" s="37">
        <v>0</v>
      </c>
      <c r="T10" s="37">
        <v>1</v>
      </c>
      <c r="U10" s="37">
        <v>0</v>
      </c>
      <c r="V10" s="37">
        <v>1</v>
      </c>
      <c r="W10" s="37">
        <v>0</v>
      </c>
      <c r="X10" s="45">
        <v>1</v>
      </c>
      <c r="Y10" s="45">
        <v>1</v>
      </c>
      <c r="Z10" s="45">
        <v>0</v>
      </c>
      <c r="AA10" s="45">
        <v>1</v>
      </c>
      <c r="AB10" s="45">
        <v>0</v>
      </c>
      <c r="AC10" s="37">
        <v>0</v>
      </c>
      <c r="AD10" s="37">
        <v>1</v>
      </c>
      <c r="AE10" s="37">
        <v>0</v>
      </c>
      <c r="AF10" s="37">
        <v>1</v>
      </c>
      <c r="AG10" s="37">
        <v>1</v>
      </c>
      <c r="AH10" s="45">
        <v>5</v>
      </c>
      <c r="AI10" s="45">
        <v>3</v>
      </c>
      <c r="AJ10" s="45">
        <v>0</v>
      </c>
      <c r="AK10" s="45">
        <v>0</v>
      </c>
      <c r="AL10" s="45">
        <v>0</v>
      </c>
      <c r="AM10" s="37">
        <v>0</v>
      </c>
      <c r="AN10" s="37">
        <v>0</v>
      </c>
      <c r="AO10" s="37">
        <v>0</v>
      </c>
      <c r="AP10" s="37">
        <v>1</v>
      </c>
      <c r="AQ10" s="37">
        <v>2</v>
      </c>
      <c r="AR10" s="45">
        <v>0</v>
      </c>
      <c r="AS10" s="45">
        <v>1</v>
      </c>
      <c r="AT10" s="45">
        <v>0</v>
      </c>
      <c r="AU10" s="45">
        <v>1</v>
      </c>
      <c r="AV10" s="45">
        <v>2</v>
      </c>
    </row>
    <row r="11" spans="2:50" ht="25.5" x14ac:dyDescent="0.25">
      <c r="B11" s="55">
        <v>8</v>
      </c>
      <c r="C11" s="44" t="s">
        <v>99</v>
      </c>
      <c r="D11" s="38" t="s">
        <v>187</v>
      </c>
      <c r="E11" s="39"/>
      <c r="F11" s="11">
        <f t="shared" si="0"/>
        <v>0</v>
      </c>
      <c r="G11" s="11">
        <f t="shared" si="1"/>
        <v>1</v>
      </c>
      <c r="H11" s="11">
        <f t="shared" si="2"/>
        <v>0</v>
      </c>
      <c r="I11" s="11">
        <f t="shared" si="3"/>
        <v>0</v>
      </c>
      <c r="J11" s="11">
        <f t="shared" si="4"/>
        <v>2</v>
      </c>
      <c r="K11" s="11">
        <f t="shared" si="5"/>
        <v>2</v>
      </c>
      <c r="L11" s="11">
        <f t="shared" si="6"/>
        <v>2</v>
      </c>
      <c r="M11" s="12"/>
      <c r="N11" s="45">
        <v>5</v>
      </c>
      <c r="O11" s="45">
        <v>3</v>
      </c>
      <c r="P11" s="45">
        <v>0</v>
      </c>
      <c r="Q11" s="45">
        <v>0</v>
      </c>
      <c r="R11" s="45">
        <v>0</v>
      </c>
      <c r="S11" s="37">
        <v>0</v>
      </c>
      <c r="T11" s="37">
        <v>0</v>
      </c>
      <c r="U11" s="37">
        <v>0</v>
      </c>
      <c r="V11" s="37">
        <v>0</v>
      </c>
      <c r="W11" s="37">
        <v>1</v>
      </c>
      <c r="X11" s="45">
        <v>0</v>
      </c>
      <c r="Y11" s="45">
        <v>1</v>
      </c>
      <c r="Z11" s="45">
        <v>0</v>
      </c>
      <c r="AA11" s="45">
        <v>1</v>
      </c>
      <c r="AB11" s="45">
        <v>0</v>
      </c>
      <c r="AC11" s="37">
        <v>0</v>
      </c>
      <c r="AD11" s="37">
        <v>0</v>
      </c>
      <c r="AE11" s="37">
        <v>0</v>
      </c>
      <c r="AF11" s="37">
        <v>1</v>
      </c>
      <c r="AG11" s="37">
        <v>0</v>
      </c>
      <c r="AH11" s="45">
        <v>0</v>
      </c>
      <c r="AI11" s="45">
        <v>0</v>
      </c>
      <c r="AJ11" s="45">
        <v>0</v>
      </c>
      <c r="AK11" s="45">
        <v>1</v>
      </c>
      <c r="AL11" s="45">
        <v>2</v>
      </c>
      <c r="AM11" s="37">
        <v>0</v>
      </c>
      <c r="AN11" s="37">
        <v>0</v>
      </c>
      <c r="AO11" s="37">
        <v>0</v>
      </c>
      <c r="AP11" s="37">
        <v>1</v>
      </c>
      <c r="AQ11" s="37">
        <v>2</v>
      </c>
      <c r="AR11" s="45">
        <v>0</v>
      </c>
      <c r="AS11" s="45">
        <v>0</v>
      </c>
      <c r="AT11" s="45">
        <v>0</v>
      </c>
      <c r="AU11" s="45">
        <v>1</v>
      </c>
      <c r="AV11" s="45">
        <v>2</v>
      </c>
    </row>
    <row r="12" spans="2:50" ht="25.5" x14ac:dyDescent="0.25">
      <c r="B12" s="52">
        <v>29</v>
      </c>
      <c r="C12" s="44" t="s">
        <v>127</v>
      </c>
      <c r="D12" s="38" t="s">
        <v>183</v>
      </c>
      <c r="E12" s="39"/>
      <c r="F12" s="11">
        <f t="shared" si="0"/>
        <v>0</v>
      </c>
      <c r="G12" s="11">
        <f t="shared" si="1"/>
        <v>0</v>
      </c>
      <c r="H12" s="11">
        <f t="shared" si="2"/>
        <v>0</v>
      </c>
      <c r="I12" s="11">
        <f t="shared" si="3"/>
        <v>5</v>
      </c>
      <c r="J12" s="11">
        <f t="shared" si="4"/>
        <v>1</v>
      </c>
      <c r="K12" s="11">
        <f t="shared" si="5"/>
        <v>0</v>
      </c>
      <c r="L12" s="11">
        <f t="shared" si="6"/>
        <v>0</v>
      </c>
      <c r="M12" s="12"/>
      <c r="N12" s="45">
        <v>0</v>
      </c>
      <c r="O12" s="45">
        <v>0</v>
      </c>
      <c r="P12" s="45">
        <v>0</v>
      </c>
      <c r="Q12" s="45">
        <v>1</v>
      </c>
      <c r="R12" s="45">
        <v>1</v>
      </c>
      <c r="S12" s="37">
        <v>0</v>
      </c>
      <c r="T12" s="37">
        <v>1</v>
      </c>
      <c r="U12" s="37">
        <v>0</v>
      </c>
      <c r="V12" s="37">
        <v>1</v>
      </c>
      <c r="W12" s="37">
        <v>2</v>
      </c>
      <c r="X12" s="45">
        <v>0</v>
      </c>
      <c r="Y12" s="45">
        <v>0</v>
      </c>
      <c r="Z12" s="45">
        <v>0</v>
      </c>
      <c r="AA12" s="45">
        <v>1</v>
      </c>
      <c r="AB12" s="45">
        <v>2</v>
      </c>
      <c r="AC12" s="37">
        <v>5</v>
      </c>
      <c r="AD12" s="37">
        <v>3</v>
      </c>
      <c r="AE12" s="37">
        <v>0</v>
      </c>
      <c r="AF12" s="37">
        <v>0</v>
      </c>
      <c r="AG12" s="37">
        <v>0</v>
      </c>
      <c r="AH12" s="45">
        <v>1</v>
      </c>
      <c r="AI12" s="45">
        <v>1</v>
      </c>
      <c r="AJ12" s="45">
        <v>0</v>
      </c>
      <c r="AK12" s="45">
        <v>0</v>
      </c>
      <c r="AL12" s="45">
        <v>0</v>
      </c>
      <c r="AM12" s="37">
        <v>0</v>
      </c>
      <c r="AN12" s="37">
        <v>1</v>
      </c>
      <c r="AO12" s="37">
        <v>0</v>
      </c>
      <c r="AP12" s="37">
        <v>1</v>
      </c>
      <c r="AQ12" s="37">
        <v>2</v>
      </c>
      <c r="AR12" s="45">
        <v>0</v>
      </c>
      <c r="AS12" s="45">
        <v>1</v>
      </c>
      <c r="AT12" s="45">
        <v>0</v>
      </c>
      <c r="AU12" s="45">
        <v>1</v>
      </c>
      <c r="AV12" s="45">
        <v>2</v>
      </c>
    </row>
    <row r="13" spans="2:50" ht="25.5" x14ac:dyDescent="0.25">
      <c r="B13" s="53">
        <v>22</v>
      </c>
      <c r="C13" s="44" t="s">
        <v>150</v>
      </c>
      <c r="D13" s="38" t="s">
        <v>187</v>
      </c>
      <c r="E13" s="39"/>
      <c r="F13" s="11">
        <f t="shared" si="0"/>
        <v>1</v>
      </c>
      <c r="G13" s="11">
        <f t="shared" si="1"/>
        <v>0</v>
      </c>
      <c r="H13" s="11">
        <f t="shared" si="2"/>
        <v>0</v>
      </c>
      <c r="I13" s="11">
        <f t="shared" si="3"/>
        <v>2</v>
      </c>
      <c r="J13" s="11">
        <f t="shared" si="4"/>
        <v>0</v>
      </c>
      <c r="K13" s="11">
        <f t="shared" si="5"/>
        <v>0</v>
      </c>
      <c r="L13" s="11">
        <f t="shared" si="6"/>
        <v>2</v>
      </c>
      <c r="M13" s="12"/>
      <c r="N13" s="45">
        <v>1</v>
      </c>
      <c r="O13" s="45">
        <v>0</v>
      </c>
      <c r="P13" s="45">
        <v>0</v>
      </c>
      <c r="Q13" s="45">
        <v>1</v>
      </c>
      <c r="R13" s="45">
        <v>1</v>
      </c>
      <c r="S13" s="37">
        <v>1</v>
      </c>
      <c r="T13" s="37">
        <v>1</v>
      </c>
      <c r="U13" s="37">
        <v>0</v>
      </c>
      <c r="V13" s="37">
        <v>0</v>
      </c>
      <c r="W13" s="37">
        <v>0</v>
      </c>
      <c r="X13" s="45">
        <v>5</v>
      </c>
      <c r="Y13" s="45">
        <v>3</v>
      </c>
      <c r="Z13" s="45">
        <v>0</v>
      </c>
      <c r="AA13" s="45">
        <v>0</v>
      </c>
      <c r="AB13" s="45">
        <v>0</v>
      </c>
      <c r="AC13" s="37">
        <v>0</v>
      </c>
      <c r="AD13" s="37">
        <v>0</v>
      </c>
      <c r="AE13" s="37">
        <v>0</v>
      </c>
      <c r="AF13" s="37">
        <v>1</v>
      </c>
      <c r="AG13" s="37">
        <v>2</v>
      </c>
      <c r="AH13" s="45">
        <v>0</v>
      </c>
      <c r="AI13" s="45">
        <v>1</v>
      </c>
      <c r="AJ13" s="45">
        <v>0</v>
      </c>
      <c r="AK13" s="45">
        <v>1</v>
      </c>
      <c r="AL13" s="45">
        <v>0</v>
      </c>
      <c r="AM13" s="37">
        <v>0</v>
      </c>
      <c r="AN13" s="37">
        <v>1</v>
      </c>
      <c r="AO13" s="37">
        <v>0</v>
      </c>
      <c r="AP13" s="37">
        <v>1</v>
      </c>
      <c r="AQ13" s="37">
        <v>0</v>
      </c>
      <c r="AR13" s="45">
        <v>0</v>
      </c>
      <c r="AS13" s="45">
        <v>0</v>
      </c>
      <c r="AT13" s="45">
        <v>0</v>
      </c>
      <c r="AU13" s="45">
        <v>1</v>
      </c>
      <c r="AV13" s="45">
        <v>2</v>
      </c>
    </row>
    <row r="14" spans="2:50" x14ac:dyDescent="0.25">
      <c r="B14" s="55">
        <v>7</v>
      </c>
      <c r="C14" s="44" t="s">
        <v>98</v>
      </c>
      <c r="D14" s="38" t="s">
        <v>187</v>
      </c>
      <c r="E14" s="39"/>
      <c r="F14" s="11">
        <f t="shared" si="0"/>
        <v>0</v>
      </c>
      <c r="G14" s="11">
        <f t="shared" si="1"/>
        <v>1</v>
      </c>
      <c r="H14" s="11">
        <f t="shared" si="2"/>
        <v>0</v>
      </c>
      <c r="I14" s="11">
        <f t="shared" si="3"/>
        <v>0</v>
      </c>
      <c r="J14" s="11">
        <f t="shared" si="4"/>
        <v>2</v>
      </c>
      <c r="K14" s="11">
        <f t="shared" si="5"/>
        <v>2</v>
      </c>
      <c r="L14" s="11">
        <f t="shared" si="6"/>
        <v>2</v>
      </c>
      <c r="M14" s="12"/>
      <c r="N14" s="45">
        <v>5</v>
      </c>
      <c r="O14" s="45">
        <v>3</v>
      </c>
      <c r="P14" s="45">
        <v>0</v>
      </c>
      <c r="Q14" s="45">
        <v>0</v>
      </c>
      <c r="R14" s="45">
        <v>0</v>
      </c>
      <c r="S14" s="37">
        <v>0</v>
      </c>
      <c r="T14" s="37">
        <v>0</v>
      </c>
      <c r="U14" s="37">
        <v>0</v>
      </c>
      <c r="V14" s="37">
        <v>0</v>
      </c>
      <c r="W14" s="37">
        <v>1</v>
      </c>
      <c r="X14" s="45">
        <v>0</v>
      </c>
      <c r="Y14" s="45">
        <v>1</v>
      </c>
      <c r="Z14" s="45">
        <v>0</v>
      </c>
      <c r="AA14" s="45">
        <v>1</v>
      </c>
      <c r="AB14" s="45">
        <v>0</v>
      </c>
      <c r="AC14" s="37">
        <v>0</v>
      </c>
      <c r="AD14" s="37">
        <v>0</v>
      </c>
      <c r="AE14" s="37">
        <v>0</v>
      </c>
      <c r="AF14" s="37">
        <v>1</v>
      </c>
      <c r="AG14" s="37">
        <v>0</v>
      </c>
      <c r="AH14" s="45">
        <v>0</v>
      </c>
      <c r="AI14" s="45">
        <v>0</v>
      </c>
      <c r="AJ14" s="45">
        <v>0</v>
      </c>
      <c r="AK14" s="45">
        <v>1</v>
      </c>
      <c r="AL14" s="45">
        <v>2</v>
      </c>
      <c r="AM14" s="37">
        <v>0</v>
      </c>
      <c r="AN14" s="37">
        <v>0</v>
      </c>
      <c r="AO14" s="37">
        <v>0</v>
      </c>
      <c r="AP14" s="37">
        <v>1</v>
      </c>
      <c r="AQ14" s="37">
        <v>2</v>
      </c>
      <c r="AR14" s="45">
        <v>0</v>
      </c>
      <c r="AS14" s="45">
        <v>0</v>
      </c>
      <c r="AT14" s="45">
        <v>0</v>
      </c>
      <c r="AU14" s="45">
        <v>1</v>
      </c>
      <c r="AV14" s="45">
        <v>2</v>
      </c>
    </row>
    <row r="15" spans="2:50" x14ac:dyDescent="0.25">
      <c r="B15" s="55">
        <v>1</v>
      </c>
      <c r="C15" s="44" t="s">
        <v>135</v>
      </c>
      <c r="D15" s="38" t="s">
        <v>187</v>
      </c>
      <c r="E15" s="6"/>
      <c r="F15" s="11">
        <f t="shared" si="0"/>
        <v>0</v>
      </c>
      <c r="G15" s="11">
        <f t="shared" si="1"/>
        <v>1</v>
      </c>
      <c r="H15" s="11">
        <f t="shared" si="2"/>
        <v>0</v>
      </c>
      <c r="I15" s="11">
        <f t="shared" si="3"/>
        <v>0</v>
      </c>
      <c r="J15" s="11">
        <f t="shared" si="4"/>
        <v>2</v>
      </c>
      <c r="K15" s="11">
        <f t="shared" si="5"/>
        <v>2</v>
      </c>
      <c r="L15" s="11">
        <f t="shared" si="6"/>
        <v>2</v>
      </c>
      <c r="M15" s="12"/>
      <c r="N15" s="45">
        <v>5</v>
      </c>
      <c r="O15" s="45">
        <v>3</v>
      </c>
      <c r="P15" s="45">
        <v>0</v>
      </c>
      <c r="Q15" s="45">
        <v>0</v>
      </c>
      <c r="R15" s="45">
        <v>0</v>
      </c>
      <c r="S15" s="37">
        <v>0</v>
      </c>
      <c r="T15" s="37">
        <v>0</v>
      </c>
      <c r="U15" s="37">
        <v>0</v>
      </c>
      <c r="V15" s="37">
        <v>0</v>
      </c>
      <c r="W15" s="37">
        <v>1</v>
      </c>
      <c r="X15" s="45">
        <v>0</v>
      </c>
      <c r="Y15" s="45">
        <v>1</v>
      </c>
      <c r="Z15" s="45">
        <v>0</v>
      </c>
      <c r="AA15" s="45">
        <v>1</v>
      </c>
      <c r="AB15" s="45">
        <v>0</v>
      </c>
      <c r="AC15" s="37">
        <v>0</v>
      </c>
      <c r="AD15" s="37">
        <v>0</v>
      </c>
      <c r="AE15" s="37">
        <v>0</v>
      </c>
      <c r="AF15" s="37">
        <v>1</v>
      </c>
      <c r="AG15" s="37">
        <v>0</v>
      </c>
      <c r="AH15" s="45">
        <v>0</v>
      </c>
      <c r="AI15" s="45">
        <v>0</v>
      </c>
      <c r="AJ15" s="45">
        <v>0</v>
      </c>
      <c r="AK15" s="45">
        <v>1</v>
      </c>
      <c r="AL15" s="45">
        <v>2</v>
      </c>
      <c r="AM15" s="37">
        <v>0</v>
      </c>
      <c r="AN15" s="37">
        <v>0</v>
      </c>
      <c r="AO15" s="37">
        <v>0</v>
      </c>
      <c r="AP15" s="37">
        <v>1</v>
      </c>
      <c r="AQ15" s="37">
        <v>2</v>
      </c>
      <c r="AR15" s="45">
        <v>0</v>
      </c>
      <c r="AS15" s="45">
        <v>0</v>
      </c>
      <c r="AT15" s="45">
        <v>0</v>
      </c>
      <c r="AU15" s="45">
        <v>1</v>
      </c>
      <c r="AV15" s="45">
        <v>2</v>
      </c>
    </row>
    <row r="16" spans="2:50" ht="25.5" x14ac:dyDescent="0.25">
      <c r="B16" s="53">
        <v>19</v>
      </c>
      <c r="C16" s="44" t="s">
        <v>155</v>
      </c>
      <c r="D16" s="38" t="s">
        <v>187</v>
      </c>
      <c r="E16" s="39"/>
      <c r="F16" s="11">
        <f t="shared" si="0"/>
        <v>1</v>
      </c>
      <c r="G16" s="11">
        <f t="shared" si="1"/>
        <v>0</v>
      </c>
      <c r="H16" s="11">
        <f t="shared" si="2"/>
        <v>0</v>
      </c>
      <c r="I16" s="11">
        <f t="shared" si="3"/>
        <v>2</v>
      </c>
      <c r="J16" s="11">
        <f t="shared" si="4"/>
        <v>0</v>
      </c>
      <c r="K16" s="11">
        <f t="shared" si="5"/>
        <v>0</v>
      </c>
      <c r="L16" s="11">
        <f t="shared" si="6"/>
        <v>2</v>
      </c>
      <c r="M16" s="12"/>
      <c r="N16" s="45">
        <v>1</v>
      </c>
      <c r="O16" s="45">
        <v>0</v>
      </c>
      <c r="P16" s="45">
        <v>0</v>
      </c>
      <c r="Q16" s="45">
        <v>1</v>
      </c>
      <c r="R16" s="45">
        <v>1</v>
      </c>
      <c r="S16" s="37">
        <v>1</v>
      </c>
      <c r="T16" s="37">
        <v>1</v>
      </c>
      <c r="U16" s="37">
        <v>0</v>
      </c>
      <c r="V16" s="37">
        <v>0</v>
      </c>
      <c r="W16" s="37">
        <v>0</v>
      </c>
      <c r="X16" s="45">
        <v>5</v>
      </c>
      <c r="Y16" s="45">
        <v>3</v>
      </c>
      <c r="Z16" s="45">
        <v>0</v>
      </c>
      <c r="AA16" s="45">
        <v>0</v>
      </c>
      <c r="AB16" s="45">
        <v>0</v>
      </c>
      <c r="AC16" s="37">
        <v>0</v>
      </c>
      <c r="AD16" s="37">
        <v>0</v>
      </c>
      <c r="AE16" s="37">
        <v>0</v>
      </c>
      <c r="AF16" s="37">
        <v>1</v>
      </c>
      <c r="AG16" s="37">
        <v>2</v>
      </c>
      <c r="AH16" s="45">
        <v>0</v>
      </c>
      <c r="AI16" s="45">
        <v>1</v>
      </c>
      <c r="AJ16" s="45">
        <v>0</v>
      </c>
      <c r="AK16" s="45">
        <v>1</v>
      </c>
      <c r="AL16" s="45">
        <v>0</v>
      </c>
      <c r="AM16" s="37">
        <v>0</v>
      </c>
      <c r="AN16" s="37">
        <v>1</v>
      </c>
      <c r="AO16" s="37">
        <v>0</v>
      </c>
      <c r="AP16" s="37">
        <v>1</v>
      </c>
      <c r="AQ16" s="37">
        <v>0</v>
      </c>
      <c r="AR16" s="45">
        <v>0</v>
      </c>
      <c r="AS16" s="45">
        <v>0</v>
      </c>
      <c r="AT16" s="45">
        <v>0</v>
      </c>
      <c r="AU16" s="45">
        <v>1</v>
      </c>
      <c r="AV16" s="45">
        <v>2</v>
      </c>
    </row>
    <row r="17" spans="2:48" ht="25.5" x14ac:dyDescent="0.25">
      <c r="B17" s="51">
        <v>37</v>
      </c>
      <c r="C17" s="44" t="s">
        <v>162</v>
      </c>
      <c r="D17" s="38" t="s">
        <v>187</v>
      </c>
      <c r="E17" s="39"/>
      <c r="F17" s="11">
        <f t="shared" si="0"/>
        <v>2</v>
      </c>
      <c r="G17" s="11">
        <f t="shared" si="1"/>
        <v>2</v>
      </c>
      <c r="H17" s="11">
        <f t="shared" si="2"/>
        <v>3</v>
      </c>
      <c r="I17" s="11">
        <f t="shared" si="3"/>
        <v>1</v>
      </c>
      <c r="J17" s="11">
        <f t="shared" si="4"/>
        <v>0</v>
      </c>
      <c r="K17" s="11">
        <f t="shared" si="5"/>
        <v>0</v>
      </c>
      <c r="L17" s="11">
        <f t="shared" si="6"/>
        <v>0</v>
      </c>
      <c r="M17" s="12"/>
      <c r="N17" s="45">
        <v>0</v>
      </c>
      <c r="O17" s="45">
        <v>0</v>
      </c>
      <c r="P17" s="45">
        <v>0</v>
      </c>
      <c r="Q17" s="45">
        <v>1</v>
      </c>
      <c r="R17" s="45">
        <v>2</v>
      </c>
      <c r="S17" s="37">
        <v>0</v>
      </c>
      <c r="T17" s="37">
        <v>0</v>
      </c>
      <c r="U17" s="37">
        <v>0</v>
      </c>
      <c r="V17" s="37">
        <v>1</v>
      </c>
      <c r="W17" s="37">
        <v>2</v>
      </c>
      <c r="X17" s="45">
        <v>0</v>
      </c>
      <c r="Y17" s="45">
        <v>0</v>
      </c>
      <c r="Z17" s="45">
        <v>0</v>
      </c>
      <c r="AA17" s="45">
        <v>1</v>
      </c>
      <c r="AB17" s="45">
        <v>3</v>
      </c>
      <c r="AC17" s="37">
        <v>1</v>
      </c>
      <c r="AD17" s="37">
        <v>1</v>
      </c>
      <c r="AE17" s="37">
        <v>0</v>
      </c>
      <c r="AF17" s="37">
        <v>1</v>
      </c>
      <c r="AG17" s="37">
        <v>1</v>
      </c>
      <c r="AH17" s="45">
        <v>0</v>
      </c>
      <c r="AI17" s="45">
        <v>1</v>
      </c>
      <c r="AJ17" s="45">
        <v>0</v>
      </c>
      <c r="AK17" s="45">
        <v>1</v>
      </c>
      <c r="AL17" s="45">
        <v>0</v>
      </c>
      <c r="AM17" s="37">
        <v>5</v>
      </c>
      <c r="AN17" s="37">
        <v>3</v>
      </c>
      <c r="AO17" s="37">
        <v>0</v>
      </c>
      <c r="AP17" s="37">
        <v>0</v>
      </c>
      <c r="AQ17" s="37">
        <v>0</v>
      </c>
      <c r="AR17" s="45">
        <v>1</v>
      </c>
      <c r="AS17" s="45">
        <v>1</v>
      </c>
      <c r="AT17" s="45">
        <v>0</v>
      </c>
      <c r="AU17" s="45">
        <v>1</v>
      </c>
      <c r="AV17" s="45">
        <v>0</v>
      </c>
    </row>
    <row r="18" spans="2:48" ht="25.5" x14ac:dyDescent="0.25">
      <c r="B18" s="54">
        <v>12</v>
      </c>
      <c r="C18" s="44" t="s">
        <v>144</v>
      </c>
      <c r="D18" s="38" t="s">
        <v>187</v>
      </c>
      <c r="E18" s="39"/>
      <c r="F18" s="11">
        <f t="shared" si="0"/>
        <v>1</v>
      </c>
      <c r="G18" s="11">
        <f t="shared" si="1"/>
        <v>0</v>
      </c>
      <c r="H18" s="11">
        <f t="shared" si="2"/>
        <v>0</v>
      </c>
      <c r="I18" s="11">
        <f t="shared" si="3"/>
        <v>2</v>
      </c>
      <c r="J18" s="11">
        <f t="shared" si="4"/>
        <v>3</v>
      </c>
      <c r="K18" s="11">
        <f t="shared" si="5"/>
        <v>0</v>
      </c>
      <c r="L18" s="11">
        <f t="shared" si="6"/>
        <v>1</v>
      </c>
      <c r="M18" s="12"/>
      <c r="N18" s="45">
        <v>0</v>
      </c>
      <c r="O18" s="45">
        <v>0</v>
      </c>
      <c r="P18" s="45">
        <v>0</v>
      </c>
      <c r="Q18" s="45">
        <v>0</v>
      </c>
      <c r="R18" s="45">
        <v>1</v>
      </c>
      <c r="S18" s="37">
        <v>5</v>
      </c>
      <c r="T18" s="37">
        <v>3</v>
      </c>
      <c r="U18" s="37">
        <v>0</v>
      </c>
      <c r="V18" s="37">
        <v>0</v>
      </c>
      <c r="W18" s="37">
        <v>0</v>
      </c>
      <c r="X18" s="45">
        <v>1</v>
      </c>
      <c r="Y18" s="45">
        <v>1</v>
      </c>
      <c r="Z18" s="45">
        <v>0</v>
      </c>
      <c r="AA18" s="45">
        <v>0</v>
      </c>
      <c r="AB18" s="45">
        <v>0</v>
      </c>
      <c r="AC18" s="37">
        <v>0</v>
      </c>
      <c r="AD18" s="37">
        <v>0</v>
      </c>
      <c r="AE18" s="37">
        <v>0</v>
      </c>
      <c r="AF18" s="37">
        <v>1</v>
      </c>
      <c r="AG18" s="37">
        <v>2</v>
      </c>
      <c r="AH18" s="45">
        <v>0</v>
      </c>
      <c r="AI18" s="45">
        <v>0</v>
      </c>
      <c r="AJ18" s="45">
        <v>0</v>
      </c>
      <c r="AK18" s="45">
        <v>1</v>
      </c>
      <c r="AL18" s="45">
        <v>3</v>
      </c>
      <c r="AM18" s="37">
        <v>0</v>
      </c>
      <c r="AN18" s="37">
        <v>1</v>
      </c>
      <c r="AO18" s="37">
        <v>0</v>
      </c>
      <c r="AP18" s="37">
        <v>1</v>
      </c>
      <c r="AQ18" s="37">
        <v>0</v>
      </c>
      <c r="AR18" s="45">
        <v>0</v>
      </c>
      <c r="AS18" s="45">
        <v>0</v>
      </c>
      <c r="AT18" s="45">
        <v>0</v>
      </c>
      <c r="AU18" s="45">
        <v>1</v>
      </c>
      <c r="AV18" s="45">
        <v>1</v>
      </c>
    </row>
    <row r="19" spans="2:48" ht="25.5" x14ac:dyDescent="0.25">
      <c r="B19" s="50">
        <v>56</v>
      </c>
      <c r="C19" s="44" t="s">
        <v>178</v>
      </c>
      <c r="D19" s="38" t="s">
        <v>183</v>
      </c>
      <c r="E19" s="39"/>
      <c r="F19" s="11">
        <f t="shared" si="0"/>
        <v>0</v>
      </c>
      <c r="G19" s="11">
        <f t="shared" si="1"/>
        <v>0</v>
      </c>
      <c r="H19" s="11">
        <f t="shared" si="2"/>
        <v>0</v>
      </c>
      <c r="I19" s="11">
        <f t="shared" si="3"/>
        <v>0</v>
      </c>
      <c r="J19" s="11">
        <f t="shared" si="4"/>
        <v>0</v>
      </c>
      <c r="K19" s="11">
        <f t="shared" si="5"/>
        <v>1</v>
      </c>
      <c r="L19" s="11">
        <f t="shared" si="6"/>
        <v>5</v>
      </c>
      <c r="M19" s="12"/>
      <c r="N19" s="45">
        <v>0</v>
      </c>
      <c r="O19" s="45">
        <v>0</v>
      </c>
      <c r="P19" s="45">
        <v>0</v>
      </c>
      <c r="Q19" s="45">
        <v>1</v>
      </c>
      <c r="R19" s="45">
        <v>2</v>
      </c>
      <c r="S19" s="37">
        <v>0</v>
      </c>
      <c r="T19" s="37">
        <v>1</v>
      </c>
      <c r="U19" s="37">
        <v>0</v>
      </c>
      <c r="V19" s="37">
        <v>1</v>
      </c>
      <c r="W19" s="37">
        <v>3</v>
      </c>
      <c r="X19" s="45">
        <v>0</v>
      </c>
      <c r="Y19" s="45">
        <v>0</v>
      </c>
      <c r="Z19" s="45">
        <v>0</v>
      </c>
      <c r="AA19" s="45">
        <v>1</v>
      </c>
      <c r="AB19" s="45">
        <v>3</v>
      </c>
      <c r="AC19" s="37">
        <v>0</v>
      </c>
      <c r="AD19" s="37">
        <v>1</v>
      </c>
      <c r="AE19" s="37">
        <v>0</v>
      </c>
      <c r="AF19" s="37">
        <v>1</v>
      </c>
      <c r="AG19" s="37">
        <v>2</v>
      </c>
      <c r="AH19" s="45">
        <v>0</v>
      </c>
      <c r="AI19" s="45">
        <v>0</v>
      </c>
      <c r="AJ19" s="45">
        <v>0</v>
      </c>
      <c r="AK19" s="45">
        <v>1</v>
      </c>
      <c r="AL19" s="45">
        <v>3</v>
      </c>
      <c r="AM19" s="37">
        <v>1</v>
      </c>
      <c r="AN19" s="37">
        <v>1</v>
      </c>
      <c r="AO19" s="37">
        <v>0</v>
      </c>
      <c r="AP19" s="37">
        <v>1</v>
      </c>
      <c r="AQ19" s="37">
        <v>2</v>
      </c>
      <c r="AR19" s="45">
        <v>5</v>
      </c>
      <c r="AS19" s="45">
        <v>3</v>
      </c>
      <c r="AT19" s="45">
        <v>0</v>
      </c>
      <c r="AU19" s="45">
        <v>0</v>
      </c>
      <c r="AV19" s="45">
        <v>0</v>
      </c>
    </row>
    <row r="20" spans="2:48" ht="25.5" x14ac:dyDescent="0.25">
      <c r="B20" s="51">
        <v>39</v>
      </c>
      <c r="C20" s="44" t="s">
        <v>18</v>
      </c>
      <c r="D20" s="38" t="s">
        <v>187</v>
      </c>
      <c r="E20" s="39"/>
      <c r="F20" s="11">
        <f t="shared" si="0"/>
        <v>2</v>
      </c>
      <c r="G20" s="11">
        <f t="shared" si="1"/>
        <v>2</v>
      </c>
      <c r="H20" s="11">
        <f t="shared" si="2"/>
        <v>3</v>
      </c>
      <c r="I20" s="11">
        <f t="shared" si="3"/>
        <v>1</v>
      </c>
      <c r="J20" s="11">
        <f t="shared" si="4"/>
        <v>0</v>
      </c>
      <c r="K20" s="11">
        <f t="shared" si="5"/>
        <v>0</v>
      </c>
      <c r="L20" s="11">
        <f t="shared" si="6"/>
        <v>0</v>
      </c>
      <c r="M20" s="12"/>
      <c r="N20" s="45">
        <v>0</v>
      </c>
      <c r="O20" s="45">
        <v>0</v>
      </c>
      <c r="P20" s="45">
        <v>0</v>
      </c>
      <c r="Q20" s="45">
        <v>1</v>
      </c>
      <c r="R20" s="45">
        <v>2</v>
      </c>
      <c r="S20" s="37">
        <v>0</v>
      </c>
      <c r="T20" s="37">
        <v>0</v>
      </c>
      <c r="U20" s="37">
        <v>0</v>
      </c>
      <c r="V20" s="37">
        <v>1</v>
      </c>
      <c r="W20" s="37">
        <v>2</v>
      </c>
      <c r="X20" s="45">
        <v>0</v>
      </c>
      <c r="Y20" s="45">
        <v>0</v>
      </c>
      <c r="Z20" s="45">
        <v>0</v>
      </c>
      <c r="AA20" s="45">
        <v>1</v>
      </c>
      <c r="AB20" s="45">
        <v>3</v>
      </c>
      <c r="AC20" s="37">
        <v>1</v>
      </c>
      <c r="AD20" s="37">
        <v>1</v>
      </c>
      <c r="AE20" s="37">
        <v>0</v>
      </c>
      <c r="AF20" s="37">
        <v>1</v>
      </c>
      <c r="AG20" s="37">
        <v>1</v>
      </c>
      <c r="AH20" s="45">
        <v>0</v>
      </c>
      <c r="AI20" s="45">
        <v>1</v>
      </c>
      <c r="AJ20" s="45">
        <v>0</v>
      </c>
      <c r="AK20" s="45">
        <v>1</v>
      </c>
      <c r="AL20" s="45">
        <v>0</v>
      </c>
      <c r="AM20" s="37">
        <v>5</v>
      </c>
      <c r="AN20" s="37">
        <v>3</v>
      </c>
      <c r="AO20" s="37">
        <v>0</v>
      </c>
      <c r="AP20" s="37">
        <v>0</v>
      </c>
      <c r="AQ20" s="37">
        <v>0</v>
      </c>
      <c r="AR20" s="45">
        <v>1</v>
      </c>
      <c r="AS20" s="45">
        <v>1</v>
      </c>
      <c r="AT20" s="45">
        <v>0</v>
      </c>
      <c r="AU20" s="45">
        <v>1</v>
      </c>
      <c r="AV20" s="45">
        <v>0</v>
      </c>
    </row>
    <row r="21" spans="2:48" ht="25.5" x14ac:dyDescent="0.25">
      <c r="B21" s="49">
        <v>42</v>
      </c>
      <c r="C21" s="44" t="s">
        <v>168</v>
      </c>
      <c r="D21" s="38" t="s">
        <v>184</v>
      </c>
      <c r="E21" s="39"/>
      <c r="F21" s="11">
        <f t="shared" si="0"/>
        <v>0</v>
      </c>
      <c r="G21" s="11">
        <f t="shared" si="1"/>
        <v>1</v>
      </c>
      <c r="H21" s="11">
        <f t="shared" si="2"/>
        <v>1</v>
      </c>
      <c r="I21" s="11">
        <f t="shared" si="3"/>
        <v>1</v>
      </c>
      <c r="J21" s="11">
        <f t="shared" si="4"/>
        <v>3</v>
      </c>
      <c r="K21" s="11">
        <f t="shared" si="5"/>
        <v>0</v>
      </c>
      <c r="L21" s="11">
        <f t="shared" si="6"/>
        <v>1</v>
      </c>
      <c r="M21" s="12"/>
      <c r="N21" s="45">
        <v>0</v>
      </c>
      <c r="O21" s="45">
        <v>0</v>
      </c>
      <c r="P21" s="45">
        <v>0</v>
      </c>
      <c r="Q21" s="45">
        <v>1</v>
      </c>
      <c r="R21" s="45">
        <v>2</v>
      </c>
      <c r="S21" s="37">
        <v>0</v>
      </c>
      <c r="T21" s="37">
        <v>1</v>
      </c>
      <c r="U21" s="37">
        <v>0</v>
      </c>
      <c r="V21" s="37">
        <v>1</v>
      </c>
      <c r="W21" s="37">
        <v>0</v>
      </c>
      <c r="X21" s="45">
        <v>1</v>
      </c>
      <c r="Y21" s="45">
        <v>1</v>
      </c>
      <c r="Z21" s="45">
        <v>0</v>
      </c>
      <c r="AA21" s="45">
        <v>1</v>
      </c>
      <c r="AB21" s="45">
        <v>0</v>
      </c>
      <c r="AC21" s="37">
        <v>0</v>
      </c>
      <c r="AD21" s="37">
        <v>1</v>
      </c>
      <c r="AE21" s="37">
        <v>0</v>
      </c>
      <c r="AF21" s="37">
        <v>1</v>
      </c>
      <c r="AG21" s="37">
        <v>1</v>
      </c>
      <c r="AH21" s="45">
        <v>5</v>
      </c>
      <c r="AI21" s="45">
        <v>3</v>
      </c>
      <c r="AJ21" s="45">
        <v>0</v>
      </c>
      <c r="AK21" s="45">
        <v>0</v>
      </c>
      <c r="AL21" s="45">
        <v>0</v>
      </c>
      <c r="AM21" s="37">
        <v>0</v>
      </c>
      <c r="AN21" s="37">
        <v>0</v>
      </c>
      <c r="AO21" s="37">
        <v>0</v>
      </c>
      <c r="AP21" s="37">
        <v>1</v>
      </c>
      <c r="AQ21" s="37">
        <v>2</v>
      </c>
      <c r="AR21" s="45">
        <v>0</v>
      </c>
      <c r="AS21" s="45">
        <v>1</v>
      </c>
      <c r="AT21" s="45">
        <v>0</v>
      </c>
      <c r="AU21" s="45">
        <v>1</v>
      </c>
      <c r="AV21" s="45">
        <v>2</v>
      </c>
    </row>
    <row r="22" spans="2:48" ht="25.5" x14ac:dyDescent="0.25">
      <c r="B22" s="50">
        <v>49</v>
      </c>
      <c r="C22" s="44" t="s">
        <v>175</v>
      </c>
      <c r="D22" s="38" t="s">
        <v>183</v>
      </c>
      <c r="E22" s="39"/>
      <c r="F22" s="11">
        <f t="shared" si="0"/>
        <v>0</v>
      </c>
      <c r="G22" s="11">
        <f t="shared" si="1"/>
        <v>0</v>
      </c>
      <c r="H22" s="11">
        <f t="shared" si="2"/>
        <v>0</v>
      </c>
      <c r="I22" s="11">
        <f t="shared" si="3"/>
        <v>0</v>
      </c>
      <c r="J22" s="11">
        <f t="shared" si="4"/>
        <v>0</v>
      </c>
      <c r="K22" s="11">
        <f t="shared" si="5"/>
        <v>1</v>
      </c>
      <c r="L22" s="11">
        <f t="shared" si="6"/>
        <v>5</v>
      </c>
      <c r="M22" s="12"/>
      <c r="N22" s="45">
        <v>0</v>
      </c>
      <c r="O22" s="45">
        <v>0</v>
      </c>
      <c r="P22" s="45">
        <v>0</v>
      </c>
      <c r="Q22" s="45">
        <v>1</v>
      </c>
      <c r="R22" s="45">
        <v>2</v>
      </c>
      <c r="S22" s="37">
        <v>0</v>
      </c>
      <c r="T22" s="37">
        <v>1</v>
      </c>
      <c r="U22" s="37">
        <v>0</v>
      </c>
      <c r="V22" s="37">
        <v>1</v>
      </c>
      <c r="W22" s="37">
        <v>3</v>
      </c>
      <c r="X22" s="45">
        <v>0</v>
      </c>
      <c r="Y22" s="45">
        <v>0</v>
      </c>
      <c r="Z22" s="45">
        <v>0</v>
      </c>
      <c r="AA22" s="45">
        <v>1</v>
      </c>
      <c r="AB22" s="45">
        <v>3</v>
      </c>
      <c r="AC22" s="37">
        <v>0</v>
      </c>
      <c r="AD22" s="37">
        <v>1</v>
      </c>
      <c r="AE22" s="37">
        <v>0</v>
      </c>
      <c r="AF22" s="37">
        <v>1</v>
      </c>
      <c r="AG22" s="37">
        <v>2</v>
      </c>
      <c r="AH22" s="45">
        <v>0</v>
      </c>
      <c r="AI22" s="45">
        <v>0</v>
      </c>
      <c r="AJ22" s="45">
        <v>0</v>
      </c>
      <c r="AK22" s="45">
        <v>1</v>
      </c>
      <c r="AL22" s="45">
        <v>3</v>
      </c>
      <c r="AM22" s="37">
        <v>1</v>
      </c>
      <c r="AN22" s="37">
        <v>1</v>
      </c>
      <c r="AO22" s="37">
        <v>0</v>
      </c>
      <c r="AP22" s="37">
        <v>1</v>
      </c>
      <c r="AQ22" s="37">
        <v>2</v>
      </c>
      <c r="AR22" s="45">
        <v>5</v>
      </c>
      <c r="AS22" s="45">
        <v>3</v>
      </c>
      <c r="AT22" s="45">
        <v>0</v>
      </c>
      <c r="AU22" s="45">
        <v>0</v>
      </c>
      <c r="AV22" s="45">
        <v>0</v>
      </c>
    </row>
    <row r="23" spans="2:48" ht="25.5" x14ac:dyDescent="0.25">
      <c r="B23" s="49">
        <v>48</v>
      </c>
      <c r="C23" s="44" t="s">
        <v>171</v>
      </c>
      <c r="D23" s="38" t="s">
        <v>183</v>
      </c>
      <c r="E23" s="39"/>
      <c r="F23" s="11">
        <f t="shared" si="0"/>
        <v>0</v>
      </c>
      <c r="G23" s="11">
        <f t="shared" si="1"/>
        <v>0</v>
      </c>
      <c r="H23" s="11">
        <f t="shared" si="2"/>
        <v>1</v>
      </c>
      <c r="I23" s="11">
        <f t="shared" si="3"/>
        <v>0</v>
      </c>
      <c r="J23" s="11">
        <f t="shared" si="4"/>
        <v>5</v>
      </c>
      <c r="K23" s="11">
        <f t="shared" si="5"/>
        <v>0</v>
      </c>
      <c r="L23" s="11">
        <f t="shared" si="6"/>
        <v>0</v>
      </c>
      <c r="M23" s="12"/>
      <c r="N23" s="45">
        <v>0</v>
      </c>
      <c r="O23" s="45">
        <v>0</v>
      </c>
      <c r="P23" s="45">
        <v>0</v>
      </c>
      <c r="Q23" s="45">
        <v>1</v>
      </c>
      <c r="R23" s="45">
        <v>2</v>
      </c>
      <c r="S23" s="37">
        <v>0</v>
      </c>
      <c r="T23" s="37">
        <v>1</v>
      </c>
      <c r="U23" s="37">
        <v>0</v>
      </c>
      <c r="V23" s="37">
        <v>1</v>
      </c>
      <c r="W23" s="37">
        <v>0</v>
      </c>
      <c r="X23" s="45">
        <v>1</v>
      </c>
      <c r="Y23" s="45">
        <v>1</v>
      </c>
      <c r="Z23" s="45">
        <v>0</v>
      </c>
      <c r="AA23" s="45">
        <v>1</v>
      </c>
      <c r="AB23" s="45">
        <v>0</v>
      </c>
      <c r="AC23" s="37">
        <v>0</v>
      </c>
      <c r="AD23" s="37">
        <v>1</v>
      </c>
      <c r="AE23" s="37">
        <v>0</v>
      </c>
      <c r="AF23" s="37">
        <v>1</v>
      </c>
      <c r="AG23" s="37">
        <v>1</v>
      </c>
      <c r="AH23" s="45">
        <v>5</v>
      </c>
      <c r="AI23" s="45">
        <v>3</v>
      </c>
      <c r="AJ23" s="45">
        <v>0</v>
      </c>
      <c r="AK23" s="45">
        <v>0</v>
      </c>
      <c r="AL23" s="45">
        <v>0</v>
      </c>
      <c r="AM23" s="37">
        <v>0</v>
      </c>
      <c r="AN23" s="37">
        <v>0</v>
      </c>
      <c r="AO23" s="37">
        <v>0</v>
      </c>
      <c r="AP23" s="37">
        <v>1</v>
      </c>
      <c r="AQ23" s="37">
        <v>2</v>
      </c>
      <c r="AR23" s="45">
        <v>0</v>
      </c>
      <c r="AS23" s="45">
        <v>1</v>
      </c>
      <c r="AT23" s="45">
        <v>0</v>
      </c>
      <c r="AU23" s="45">
        <v>1</v>
      </c>
      <c r="AV23" s="45">
        <v>2</v>
      </c>
    </row>
    <row r="24" spans="2:48" x14ac:dyDescent="0.25">
      <c r="B24" s="49">
        <v>44</v>
      </c>
      <c r="C24" s="44" t="s">
        <v>133</v>
      </c>
      <c r="D24" s="38" t="s">
        <v>183</v>
      </c>
      <c r="E24" s="39"/>
      <c r="F24" s="11">
        <f t="shared" si="0"/>
        <v>0</v>
      </c>
      <c r="G24" s="11">
        <f t="shared" si="1"/>
        <v>0</v>
      </c>
      <c r="H24" s="11">
        <f t="shared" si="2"/>
        <v>1</v>
      </c>
      <c r="I24" s="11">
        <f t="shared" si="3"/>
        <v>0</v>
      </c>
      <c r="J24" s="11">
        <f t="shared" si="4"/>
        <v>5</v>
      </c>
      <c r="K24" s="11">
        <f t="shared" si="5"/>
        <v>0</v>
      </c>
      <c r="L24" s="11">
        <f t="shared" si="6"/>
        <v>0</v>
      </c>
      <c r="M24" s="12"/>
      <c r="N24" s="45">
        <v>0</v>
      </c>
      <c r="O24" s="45">
        <v>0</v>
      </c>
      <c r="P24" s="45">
        <v>0</v>
      </c>
      <c r="Q24" s="45">
        <v>1</v>
      </c>
      <c r="R24" s="45">
        <v>2</v>
      </c>
      <c r="S24" s="37">
        <v>0</v>
      </c>
      <c r="T24" s="37">
        <v>1</v>
      </c>
      <c r="U24" s="37">
        <v>0</v>
      </c>
      <c r="V24" s="37">
        <v>1</v>
      </c>
      <c r="W24" s="37">
        <v>0</v>
      </c>
      <c r="X24" s="45">
        <v>1</v>
      </c>
      <c r="Y24" s="45">
        <v>1</v>
      </c>
      <c r="Z24" s="45">
        <v>0</v>
      </c>
      <c r="AA24" s="45">
        <v>1</v>
      </c>
      <c r="AB24" s="45">
        <v>0</v>
      </c>
      <c r="AC24" s="37">
        <v>0</v>
      </c>
      <c r="AD24" s="37">
        <v>1</v>
      </c>
      <c r="AE24" s="37">
        <v>0</v>
      </c>
      <c r="AF24" s="37">
        <v>1</v>
      </c>
      <c r="AG24" s="37">
        <v>1</v>
      </c>
      <c r="AH24" s="45">
        <v>5</v>
      </c>
      <c r="AI24" s="45">
        <v>3</v>
      </c>
      <c r="AJ24" s="45">
        <v>0</v>
      </c>
      <c r="AK24" s="45">
        <v>0</v>
      </c>
      <c r="AL24" s="45">
        <v>0</v>
      </c>
      <c r="AM24" s="37">
        <v>0</v>
      </c>
      <c r="AN24" s="37">
        <v>0</v>
      </c>
      <c r="AO24" s="37">
        <v>0</v>
      </c>
      <c r="AP24" s="37">
        <v>1</v>
      </c>
      <c r="AQ24" s="37">
        <v>2</v>
      </c>
      <c r="AR24" s="45">
        <v>0</v>
      </c>
      <c r="AS24" s="45">
        <v>1</v>
      </c>
      <c r="AT24" s="45">
        <v>0</v>
      </c>
      <c r="AU24" s="45">
        <v>1</v>
      </c>
      <c r="AV24" s="45">
        <v>2</v>
      </c>
    </row>
    <row r="25" spans="2:48" ht="25.5" x14ac:dyDescent="0.25">
      <c r="B25" s="55">
        <v>6</v>
      </c>
      <c r="C25" s="44" t="s">
        <v>141</v>
      </c>
      <c r="D25" s="38" t="s">
        <v>187</v>
      </c>
      <c r="E25" s="39"/>
      <c r="F25" s="11">
        <f t="shared" si="0"/>
        <v>0</v>
      </c>
      <c r="G25" s="11">
        <f t="shared" si="1"/>
        <v>1</v>
      </c>
      <c r="H25" s="11">
        <f t="shared" si="2"/>
        <v>0</v>
      </c>
      <c r="I25" s="11">
        <f t="shared" si="3"/>
        <v>0</v>
      </c>
      <c r="J25" s="11">
        <f t="shared" si="4"/>
        <v>2</v>
      </c>
      <c r="K25" s="11">
        <f t="shared" si="5"/>
        <v>2</v>
      </c>
      <c r="L25" s="11">
        <f t="shared" si="6"/>
        <v>2</v>
      </c>
      <c r="M25" s="12"/>
      <c r="N25" s="45">
        <v>5</v>
      </c>
      <c r="O25" s="45">
        <v>3</v>
      </c>
      <c r="P25" s="45">
        <v>0</v>
      </c>
      <c r="Q25" s="45">
        <v>0</v>
      </c>
      <c r="R25" s="45">
        <v>0</v>
      </c>
      <c r="S25" s="37">
        <v>0</v>
      </c>
      <c r="T25" s="37">
        <v>0</v>
      </c>
      <c r="U25" s="37">
        <v>0</v>
      </c>
      <c r="V25" s="37">
        <v>0</v>
      </c>
      <c r="W25" s="37">
        <v>1</v>
      </c>
      <c r="X25" s="45">
        <v>0</v>
      </c>
      <c r="Y25" s="45">
        <v>1</v>
      </c>
      <c r="Z25" s="45">
        <v>0</v>
      </c>
      <c r="AA25" s="45">
        <v>1</v>
      </c>
      <c r="AB25" s="45">
        <v>0</v>
      </c>
      <c r="AC25" s="37">
        <v>0</v>
      </c>
      <c r="AD25" s="37">
        <v>0</v>
      </c>
      <c r="AE25" s="37">
        <v>0</v>
      </c>
      <c r="AF25" s="37">
        <v>1</v>
      </c>
      <c r="AG25" s="37">
        <v>0</v>
      </c>
      <c r="AH25" s="45">
        <v>0</v>
      </c>
      <c r="AI25" s="45">
        <v>0</v>
      </c>
      <c r="AJ25" s="45">
        <v>0</v>
      </c>
      <c r="AK25" s="45">
        <v>1</v>
      </c>
      <c r="AL25" s="45">
        <v>2</v>
      </c>
      <c r="AM25" s="37">
        <v>0</v>
      </c>
      <c r="AN25" s="37">
        <v>0</v>
      </c>
      <c r="AO25" s="37">
        <v>0</v>
      </c>
      <c r="AP25" s="37">
        <v>1</v>
      </c>
      <c r="AQ25" s="37">
        <v>2</v>
      </c>
      <c r="AR25" s="45">
        <v>0</v>
      </c>
      <c r="AS25" s="45">
        <v>0</v>
      </c>
      <c r="AT25" s="45">
        <v>0</v>
      </c>
      <c r="AU25" s="45">
        <v>1</v>
      </c>
      <c r="AV25" s="45">
        <v>2</v>
      </c>
    </row>
    <row r="26" spans="2:48" x14ac:dyDescent="0.25">
      <c r="B26" s="51">
        <v>34</v>
      </c>
      <c r="C26" s="44" t="s">
        <v>160</v>
      </c>
      <c r="D26" s="38" t="s">
        <v>187</v>
      </c>
      <c r="E26" s="39"/>
      <c r="F26" s="11">
        <f t="shared" si="0"/>
        <v>2</v>
      </c>
      <c r="G26" s="11">
        <f t="shared" si="1"/>
        <v>2</v>
      </c>
      <c r="H26" s="11">
        <f t="shared" si="2"/>
        <v>3</v>
      </c>
      <c r="I26" s="11">
        <f t="shared" si="3"/>
        <v>1</v>
      </c>
      <c r="J26" s="11">
        <f t="shared" si="4"/>
        <v>0</v>
      </c>
      <c r="K26" s="11">
        <f t="shared" si="5"/>
        <v>0</v>
      </c>
      <c r="L26" s="11">
        <f t="shared" si="6"/>
        <v>0</v>
      </c>
      <c r="M26" s="12"/>
      <c r="N26" s="45">
        <v>0</v>
      </c>
      <c r="O26" s="45">
        <v>0</v>
      </c>
      <c r="P26" s="45">
        <v>0</v>
      </c>
      <c r="Q26" s="45">
        <v>1</v>
      </c>
      <c r="R26" s="45">
        <v>2</v>
      </c>
      <c r="S26" s="37">
        <v>0</v>
      </c>
      <c r="T26" s="37">
        <v>0</v>
      </c>
      <c r="U26" s="37">
        <v>0</v>
      </c>
      <c r="V26" s="37">
        <v>1</v>
      </c>
      <c r="W26" s="37">
        <v>2</v>
      </c>
      <c r="X26" s="45">
        <v>0</v>
      </c>
      <c r="Y26" s="45">
        <v>0</v>
      </c>
      <c r="Z26" s="45">
        <v>0</v>
      </c>
      <c r="AA26" s="45">
        <v>1</v>
      </c>
      <c r="AB26" s="45">
        <v>3</v>
      </c>
      <c r="AC26" s="37">
        <v>1</v>
      </c>
      <c r="AD26" s="37">
        <v>1</v>
      </c>
      <c r="AE26" s="37">
        <v>0</v>
      </c>
      <c r="AF26" s="37">
        <v>1</v>
      </c>
      <c r="AG26" s="37">
        <v>1</v>
      </c>
      <c r="AH26" s="45">
        <v>0</v>
      </c>
      <c r="AI26" s="45">
        <v>1</v>
      </c>
      <c r="AJ26" s="45">
        <v>0</v>
      </c>
      <c r="AK26" s="45">
        <v>1</v>
      </c>
      <c r="AL26" s="45">
        <v>0</v>
      </c>
      <c r="AM26" s="37">
        <v>5</v>
      </c>
      <c r="AN26" s="37">
        <v>3</v>
      </c>
      <c r="AO26" s="37">
        <v>0</v>
      </c>
      <c r="AP26" s="37">
        <v>0</v>
      </c>
      <c r="AQ26" s="37">
        <v>0</v>
      </c>
      <c r="AR26" s="45">
        <v>1</v>
      </c>
      <c r="AS26" s="45">
        <v>1</v>
      </c>
      <c r="AT26" s="45">
        <v>0</v>
      </c>
      <c r="AU26" s="45">
        <v>1</v>
      </c>
      <c r="AV26" s="45">
        <v>0</v>
      </c>
    </row>
    <row r="27" spans="2:48" ht="25.5" x14ac:dyDescent="0.25">
      <c r="B27" s="54">
        <v>15</v>
      </c>
      <c r="C27" s="44" t="s">
        <v>146</v>
      </c>
      <c r="D27" s="38" t="s">
        <v>187</v>
      </c>
      <c r="E27" s="39"/>
      <c r="F27" s="11">
        <f t="shared" si="0"/>
        <v>1</v>
      </c>
      <c r="G27" s="11">
        <f t="shared" si="1"/>
        <v>0</v>
      </c>
      <c r="H27" s="11">
        <f t="shared" si="2"/>
        <v>0</v>
      </c>
      <c r="I27" s="11">
        <f t="shared" si="3"/>
        <v>2</v>
      </c>
      <c r="J27" s="11">
        <f t="shared" si="4"/>
        <v>3</v>
      </c>
      <c r="K27" s="11">
        <f t="shared" si="5"/>
        <v>0</v>
      </c>
      <c r="L27" s="11">
        <f t="shared" si="6"/>
        <v>1</v>
      </c>
      <c r="M27" s="12"/>
      <c r="N27" s="45">
        <v>0</v>
      </c>
      <c r="O27" s="45">
        <v>0</v>
      </c>
      <c r="P27" s="45">
        <v>0</v>
      </c>
      <c r="Q27" s="45">
        <v>0</v>
      </c>
      <c r="R27" s="45">
        <v>1</v>
      </c>
      <c r="S27" s="37">
        <v>5</v>
      </c>
      <c r="T27" s="37">
        <v>3</v>
      </c>
      <c r="U27" s="37">
        <v>0</v>
      </c>
      <c r="V27" s="37">
        <v>0</v>
      </c>
      <c r="W27" s="37">
        <v>0</v>
      </c>
      <c r="X27" s="45">
        <v>1</v>
      </c>
      <c r="Y27" s="45">
        <v>1</v>
      </c>
      <c r="Z27" s="45">
        <v>0</v>
      </c>
      <c r="AA27" s="45">
        <v>0</v>
      </c>
      <c r="AB27" s="45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2</v>
      </c>
      <c r="AH27" s="45">
        <v>0</v>
      </c>
      <c r="AI27" s="45">
        <v>0</v>
      </c>
      <c r="AJ27" s="45">
        <v>0</v>
      </c>
      <c r="AK27" s="45">
        <v>1</v>
      </c>
      <c r="AL27" s="45">
        <v>3</v>
      </c>
      <c r="AM27" s="37">
        <v>0</v>
      </c>
      <c r="AN27" s="37">
        <v>1</v>
      </c>
      <c r="AO27" s="37">
        <v>0</v>
      </c>
      <c r="AP27" s="37">
        <v>1</v>
      </c>
      <c r="AQ27" s="37">
        <v>0</v>
      </c>
      <c r="AR27" s="45">
        <v>0</v>
      </c>
      <c r="AS27" s="45">
        <v>0</v>
      </c>
      <c r="AT27" s="45">
        <v>0</v>
      </c>
      <c r="AU27" s="45">
        <v>1</v>
      </c>
      <c r="AV27" s="45">
        <v>1</v>
      </c>
    </row>
    <row r="28" spans="2:48" ht="25.5" x14ac:dyDescent="0.25">
      <c r="B28" s="51">
        <v>38</v>
      </c>
      <c r="C28" s="44" t="s">
        <v>164</v>
      </c>
      <c r="D28" s="38" t="s">
        <v>187</v>
      </c>
      <c r="E28" s="39"/>
      <c r="F28" s="11">
        <f t="shared" si="0"/>
        <v>2</v>
      </c>
      <c r="G28" s="11">
        <f t="shared" si="1"/>
        <v>2</v>
      </c>
      <c r="H28" s="11">
        <f t="shared" si="2"/>
        <v>3</v>
      </c>
      <c r="I28" s="11">
        <f t="shared" si="3"/>
        <v>1</v>
      </c>
      <c r="J28" s="11">
        <f t="shared" si="4"/>
        <v>0</v>
      </c>
      <c r="K28" s="11">
        <f t="shared" si="5"/>
        <v>0</v>
      </c>
      <c r="L28" s="11">
        <f t="shared" si="6"/>
        <v>0</v>
      </c>
      <c r="M28" s="12"/>
      <c r="N28" s="45">
        <v>0</v>
      </c>
      <c r="O28" s="45">
        <v>0</v>
      </c>
      <c r="P28" s="45">
        <v>0</v>
      </c>
      <c r="Q28" s="45">
        <v>1</v>
      </c>
      <c r="R28" s="45">
        <v>2</v>
      </c>
      <c r="S28" s="37">
        <v>0</v>
      </c>
      <c r="T28" s="37">
        <v>0</v>
      </c>
      <c r="U28" s="37">
        <v>0</v>
      </c>
      <c r="V28" s="37">
        <v>1</v>
      </c>
      <c r="W28" s="37">
        <v>2</v>
      </c>
      <c r="X28" s="45">
        <v>0</v>
      </c>
      <c r="Y28" s="45">
        <v>0</v>
      </c>
      <c r="Z28" s="45">
        <v>0</v>
      </c>
      <c r="AA28" s="45">
        <v>1</v>
      </c>
      <c r="AB28" s="45">
        <v>3</v>
      </c>
      <c r="AC28" s="37">
        <v>1</v>
      </c>
      <c r="AD28" s="37">
        <v>1</v>
      </c>
      <c r="AE28" s="37">
        <v>0</v>
      </c>
      <c r="AF28" s="37">
        <v>1</v>
      </c>
      <c r="AG28" s="37">
        <v>1</v>
      </c>
      <c r="AH28" s="45">
        <v>0</v>
      </c>
      <c r="AI28" s="45">
        <v>1</v>
      </c>
      <c r="AJ28" s="45">
        <v>0</v>
      </c>
      <c r="AK28" s="45">
        <v>1</v>
      </c>
      <c r="AL28" s="45">
        <v>0</v>
      </c>
      <c r="AM28" s="37">
        <v>5</v>
      </c>
      <c r="AN28" s="37">
        <v>3</v>
      </c>
      <c r="AO28" s="37">
        <v>0</v>
      </c>
      <c r="AP28" s="37">
        <v>0</v>
      </c>
      <c r="AQ28" s="37">
        <v>0</v>
      </c>
      <c r="AR28" s="45">
        <v>1</v>
      </c>
      <c r="AS28" s="45">
        <v>1</v>
      </c>
      <c r="AT28" s="45">
        <v>0</v>
      </c>
      <c r="AU28" s="45">
        <v>1</v>
      </c>
      <c r="AV28" s="45">
        <v>0</v>
      </c>
    </row>
    <row r="29" spans="2:48" ht="25.5" x14ac:dyDescent="0.25">
      <c r="B29" s="52">
        <v>30</v>
      </c>
      <c r="C29" s="44" t="s">
        <v>63</v>
      </c>
      <c r="D29" s="38" t="s">
        <v>183</v>
      </c>
      <c r="E29" s="39"/>
      <c r="F29" s="11">
        <f t="shared" si="0"/>
        <v>0</v>
      </c>
      <c r="G29" s="11">
        <f t="shared" si="1"/>
        <v>0</v>
      </c>
      <c r="H29" s="11">
        <f t="shared" si="2"/>
        <v>0</v>
      </c>
      <c r="I29" s="11">
        <f t="shared" si="3"/>
        <v>5</v>
      </c>
      <c r="J29" s="11">
        <f t="shared" si="4"/>
        <v>1</v>
      </c>
      <c r="K29" s="11">
        <f t="shared" si="5"/>
        <v>0</v>
      </c>
      <c r="L29" s="11">
        <f t="shared" si="6"/>
        <v>0</v>
      </c>
      <c r="M29" s="12"/>
      <c r="N29" s="45">
        <v>0</v>
      </c>
      <c r="O29" s="45">
        <v>0</v>
      </c>
      <c r="P29" s="45">
        <v>0</v>
      </c>
      <c r="Q29" s="45">
        <v>1</v>
      </c>
      <c r="R29" s="45">
        <v>1</v>
      </c>
      <c r="S29" s="37">
        <v>0</v>
      </c>
      <c r="T29" s="37">
        <v>1</v>
      </c>
      <c r="U29" s="37">
        <v>0</v>
      </c>
      <c r="V29" s="37">
        <v>1</v>
      </c>
      <c r="W29" s="37">
        <v>2</v>
      </c>
      <c r="X29" s="45">
        <v>0</v>
      </c>
      <c r="Y29" s="45">
        <v>0</v>
      </c>
      <c r="Z29" s="45">
        <v>0</v>
      </c>
      <c r="AA29" s="45">
        <v>1</v>
      </c>
      <c r="AB29" s="45">
        <v>2</v>
      </c>
      <c r="AC29" s="37">
        <v>5</v>
      </c>
      <c r="AD29" s="37">
        <v>3</v>
      </c>
      <c r="AE29" s="37">
        <v>0</v>
      </c>
      <c r="AF29" s="37">
        <v>0</v>
      </c>
      <c r="AG29" s="37">
        <v>0</v>
      </c>
      <c r="AH29" s="45">
        <v>1</v>
      </c>
      <c r="AI29" s="45">
        <v>1</v>
      </c>
      <c r="AJ29" s="45">
        <v>0</v>
      </c>
      <c r="AK29" s="45">
        <v>0</v>
      </c>
      <c r="AL29" s="45">
        <v>0</v>
      </c>
      <c r="AM29" s="37">
        <v>0</v>
      </c>
      <c r="AN29" s="37">
        <v>1</v>
      </c>
      <c r="AO29" s="37">
        <v>0</v>
      </c>
      <c r="AP29" s="37">
        <v>1</v>
      </c>
      <c r="AQ29" s="37">
        <v>2</v>
      </c>
      <c r="AR29" s="45">
        <v>0</v>
      </c>
      <c r="AS29" s="45">
        <v>1</v>
      </c>
      <c r="AT29" s="45">
        <v>0</v>
      </c>
      <c r="AU29" s="45">
        <v>1</v>
      </c>
      <c r="AV29" s="45">
        <v>2</v>
      </c>
    </row>
    <row r="30" spans="2:48" ht="25.5" x14ac:dyDescent="0.25">
      <c r="B30" s="53">
        <v>23</v>
      </c>
      <c r="C30" s="44" t="s">
        <v>152</v>
      </c>
      <c r="D30" s="38" t="s">
        <v>187</v>
      </c>
      <c r="E30" s="39"/>
      <c r="F30" s="11">
        <f t="shared" si="0"/>
        <v>1</v>
      </c>
      <c r="G30" s="11">
        <f t="shared" si="1"/>
        <v>0</v>
      </c>
      <c r="H30" s="11">
        <f t="shared" si="2"/>
        <v>0</v>
      </c>
      <c r="I30" s="11">
        <f t="shared" si="3"/>
        <v>2</v>
      </c>
      <c r="J30" s="11">
        <f t="shared" si="4"/>
        <v>0</v>
      </c>
      <c r="K30" s="11">
        <f t="shared" si="5"/>
        <v>0</v>
      </c>
      <c r="L30" s="11">
        <f t="shared" si="6"/>
        <v>2</v>
      </c>
      <c r="M30" s="12"/>
      <c r="N30" s="45">
        <v>1</v>
      </c>
      <c r="O30" s="45">
        <v>0</v>
      </c>
      <c r="P30" s="45">
        <v>0</v>
      </c>
      <c r="Q30" s="45">
        <v>1</v>
      </c>
      <c r="R30" s="45">
        <v>1</v>
      </c>
      <c r="S30" s="37">
        <v>1</v>
      </c>
      <c r="T30" s="37">
        <v>1</v>
      </c>
      <c r="U30" s="37">
        <v>0</v>
      </c>
      <c r="V30" s="37">
        <v>0</v>
      </c>
      <c r="W30" s="37">
        <v>0</v>
      </c>
      <c r="X30" s="45">
        <v>5</v>
      </c>
      <c r="Y30" s="45">
        <v>3</v>
      </c>
      <c r="Z30" s="45">
        <v>0</v>
      </c>
      <c r="AA30" s="45">
        <v>0</v>
      </c>
      <c r="AB30" s="45">
        <v>0</v>
      </c>
      <c r="AC30" s="37">
        <v>0</v>
      </c>
      <c r="AD30" s="37">
        <v>0</v>
      </c>
      <c r="AE30" s="37">
        <v>0</v>
      </c>
      <c r="AF30" s="37">
        <v>1</v>
      </c>
      <c r="AG30" s="37">
        <v>2</v>
      </c>
      <c r="AH30" s="45">
        <v>0</v>
      </c>
      <c r="AI30" s="45">
        <v>1</v>
      </c>
      <c r="AJ30" s="45">
        <v>0</v>
      </c>
      <c r="AK30" s="45">
        <v>1</v>
      </c>
      <c r="AL30" s="45">
        <v>0</v>
      </c>
      <c r="AM30" s="37">
        <v>0</v>
      </c>
      <c r="AN30" s="37">
        <v>1</v>
      </c>
      <c r="AO30" s="37">
        <v>0</v>
      </c>
      <c r="AP30" s="37">
        <v>1</v>
      </c>
      <c r="AQ30" s="37">
        <v>0</v>
      </c>
      <c r="AR30" s="45">
        <v>0</v>
      </c>
      <c r="AS30" s="45">
        <v>0</v>
      </c>
      <c r="AT30" s="45">
        <v>0</v>
      </c>
      <c r="AU30" s="45">
        <v>1</v>
      </c>
      <c r="AV30" s="45">
        <v>2</v>
      </c>
    </row>
    <row r="31" spans="2:48" ht="38.25" x14ac:dyDescent="0.25">
      <c r="B31" s="51">
        <v>33</v>
      </c>
      <c r="C31" s="44" t="s">
        <v>8</v>
      </c>
      <c r="D31" s="38" t="s">
        <v>184</v>
      </c>
      <c r="E31" s="39"/>
      <c r="F31" s="11">
        <f t="shared" si="0"/>
        <v>0</v>
      </c>
      <c r="G31" s="11">
        <f t="shared" si="1"/>
        <v>0</v>
      </c>
      <c r="H31" s="11">
        <f t="shared" si="2"/>
        <v>0</v>
      </c>
      <c r="I31" s="11">
        <f t="shared" si="3"/>
        <v>1</v>
      </c>
      <c r="J31" s="11">
        <f t="shared" si="4"/>
        <v>1</v>
      </c>
      <c r="K31" s="11">
        <f t="shared" si="5"/>
        <v>3</v>
      </c>
      <c r="L31" s="11">
        <f t="shared" si="6"/>
        <v>1</v>
      </c>
      <c r="M31" s="12"/>
      <c r="N31" s="45">
        <v>0</v>
      </c>
      <c r="O31" s="45">
        <v>0</v>
      </c>
      <c r="P31" s="45">
        <v>0</v>
      </c>
      <c r="Q31" s="45">
        <v>1</v>
      </c>
      <c r="R31" s="45">
        <v>2</v>
      </c>
      <c r="S31" s="37">
        <v>0</v>
      </c>
      <c r="T31" s="37">
        <v>0</v>
      </c>
      <c r="U31" s="37">
        <v>0</v>
      </c>
      <c r="V31" s="37">
        <v>1</v>
      </c>
      <c r="W31" s="37">
        <v>2</v>
      </c>
      <c r="X31" s="45">
        <v>0</v>
      </c>
      <c r="Y31" s="45">
        <v>0</v>
      </c>
      <c r="Z31" s="45">
        <v>0</v>
      </c>
      <c r="AA31" s="45">
        <v>1</v>
      </c>
      <c r="AB31" s="45">
        <v>3</v>
      </c>
      <c r="AC31" s="37">
        <v>1</v>
      </c>
      <c r="AD31" s="37">
        <v>1</v>
      </c>
      <c r="AE31" s="37">
        <v>0</v>
      </c>
      <c r="AF31" s="37">
        <v>1</v>
      </c>
      <c r="AG31" s="37">
        <v>1</v>
      </c>
      <c r="AH31" s="45">
        <v>0</v>
      </c>
      <c r="AI31" s="45">
        <v>1</v>
      </c>
      <c r="AJ31" s="45">
        <v>0</v>
      </c>
      <c r="AK31" s="45">
        <v>1</v>
      </c>
      <c r="AL31" s="45">
        <v>0</v>
      </c>
      <c r="AM31" s="37">
        <v>5</v>
      </c>
      <c r="AN31" s="37">
        <v>3</v>
      </c>
      <c r="AO31" s="37">
        <v>0</v>
      </c>
      <c r="AP31" s="37">
        <v>0</v>
      </c>
      <c r="AQ31" s="37">
        <v>0</v>
      </c>
      <c r="AR31" s="45">
        <v>1</v>
      </c>
      <c r="AS31" s="45">
        <v>1</v>
      </c>
      <c r="AT31" s="45">
        <v>0</v>
      </c>
      <c r="AU31" s="45">
        <v>1</v>
      </c>
      <c r="AV31" s="45">
        <v>0</v>
      </c>
    </row>
    <row r="32" spans="2:48" ht="25.5" x14ac:dyDescent="0.25">
      <c r="B32" s="51">
        <v>40</v>
      </c>
      <c r="C32" s="44" t="s">
        <v>165</v>
      </c>
      <c r="D32" s="38" t="s">
        <v>183</v>
      </c>
      <c r="E32" s="39"/>
      <c r="F32" s="11">
        <f t="shared" si="0"/>
        <v>0</v>
      </c>
      <c r="G32" s="11">
        <f t="shared" si="1"/>
        <v>0</v>
      </c>
      <c r="H32" s="11">
        <f t="shared" si="2"/>
        <v>0</v>
      </c>
      <c r="I32" s="11">
        <f t="shared" si="3"/>
        <v>1</v>
      </c>
      <c r="J32" s="11">
        <f t="shared" si="4"/>
        <v>0</v>
      </c>
      <c r="K32" s="11">
        <f t="shared" si="5"/>
        <v>5</v>
      </c>
      <c r="L32" s="11">
        <f t="shared" si="6"/>
        <v>1</v>
      </c>
      <c r="M32" s="12"/>
      <c r="N32" s="45">
        <v>0</v>
      </c>
      <c r="O32" s="45">
        <v>0</v>
      </c>
      <c r="P32" s="45">
        <v>0</v>
      </c>
      <c r="Q32" s="45">
        <v>1</v>
      </c>
      <c r="R32" s="45">
        <v>2</v>
      </c>
      <c r="S32" s="37">
        <v>0</v>
      </c>
      <c r="T32" s="37">
        <v>0</v>
      </c>
      <c r="U32" s="37">
        <v>0</v>
      </c>
      <c r="V32" s="37">
        <v>1</v>
      </c>
      <c r="W32" s="37">
        <v>2</v>
      </c>
      <c r="X32" s="45">
        <v>0</v>
      </c>
      <c r="Y32" s="45">
        <v>0</v>
      </c>
      <c r="Z32" s="45">
        <v>0</v>
      </c>
      <c r="AA32" s="45">
        <v>1</v>
      </c>
      <c r="AB32" s="45">
        <v>3</v>
      </c>
      <c r="AC32" s="37">
        <v>1</v>
      </c>
      <c r="AD32" s="37">
        <v>1</v>
      </c>
      <c r="AE32" s="37">
        <v>0</v>
      </c>
      <c r="AF32" s="37">
        <v>1</v>
      </c>
      <c r="AG32" s="37">
        <v>1</v>
      </c>
      <c r="AH32" s="45">
        <v>0</v>
      </c>
      <c r="AI32" s="45">
        <v>1</v>
      </c>
      <c r="AJ32" s="45">
        <v>0</v>
      </c>
      <c r="AK32" s="45">
        <v>1</v>
      </c>
      <c r="AL32" s="45">
        <v>0</v>
      </c>
      <c r="AM32" s="37">
        <v>5</v>
      </c>
      <c r="AN32" s="37">
        <v>3</v>
      </c>
      <c r="AO32" s="37">
        <v>0</v>
      </c>
      <c r="AP32" s="37">
        <v>0</v>
      </c>
      <c r="AQ32" s="37">
        <v>0</v>
      </c>
      <c r="AR32" s="45">
        <v>1</v>
      </c>
      <c r="AS32" s="45">
        <v>1</v>
      </c>
      <c r="AT32" s="45">
        <v>0</v>
      </c>
      <c r="AU32" s="45">
        <v>1</v>
      </c>
      <c r="AV32" s="45">
        <v>0</v>
      </c>
    </row>
    <row r="33" spans="2:48" ht="25.5" x14ac:dyDescent="0.25">
      <c r="B33" s="55">
        <v>2</v>
      </c>
      <c r="C33" s="44" t="s">
        <v>138</v>
      </c>
      <c r="D33" s="38" t="s">
        <v>187</v>
      </c>
      <c r="E33" s="6"/>
      <c r="F33" s="11">
        <f t="shared" si="0"/>
        <v>0</v>
      </c>
      <c r="G33" s="11">
        <f t="shared" si="1"/>
        <v>1</v>
      </c>
      <c r="H33" s="11">
        <f t="shared" si="2"/>
        <v>0</v>
      </c>
      <c r="I33" s="11">
        <f t="shared" si="3"/>
        <v>0</v>
      </c>
      <c r="J33" s="11">
        <f t="shared" si="4"/>
        <v>2</v>
      </c>
      <c r="K33" s="11">
        <f t="shared" si="5"/>
        <v>2</v>
      </c>
      <c r="L33" s="11">
        <f t="shared" si="6"/>
        <v>2</v>
      </c>
      <c r="M33" s="12"/>
      <c r="N33" s="45">
        <v>5</v>
      </c>
      <c r="O33" s="45">
        <v>3</v>
      </c>
      <c r="P33" s="45">
        <v>0</v>
      </c>
      <c r="Q33" s="45">
        <v>0</v>
      </c>
      <c r="R33" s="45">
        <v>0</v>
      </c>
      <c r="S33" s="37">
        <v>0</v>
      </c>
      <c r="T33" s="37">
        <v>0</v>
      </c>
      <c r="U33" s="37">
        <v>0</v>
      </c>
      <c r="V33" s="37">
        <v>0</v>
      </c>
      <c r="W33" s="37">
        <v>1</v>
      </c>
      <c r="X33" s="45">
        <v>0</v>
      </c>
      <c r="Y33" s="45">
        <v>1</v>
      </c>
      <c r="Z33" s="45">
        <v>0</v>
      </c>
      <c r="AA33" s="45">
        <v>1</v>
      </c>
      <c r="AB33" s="45">
        <v>0</v>
      </c>
      <c r="AC33" s="37">
        <v>0</v>
      </c>
      <c r="AD33" s="37">
        <v>0</v>
      </c>
      <c r="AE33" s="37">
        <v>0</v>
      </c>
      <c r="AF33" s="37">
        <v>1</v>
      </c>
      <c r="AG33" s="37">
        <v>0</v>
      </c>
      <c r="AH33" s="45">
        <v>0</v>
      </c>
      <c r="AI33" s="45">
        <v>0</v>
      </c>
      <c r="AJ33" s="45">
        <v>0</v>
      </c>
      <c r="AK33" s="45">
        <v>1</v>
      </c>
      <c r="AL33" s="45">
        <v>2</v>
      </c>
      <c r="AM33" s="37">
        <v>0</v>
      </c>
      <c r="AN33" s="37">
        <v>0</v>
      </c>
      <c r="AO33" s="37">
        <v>0</v>
      </c>
      <c r="AP33" s="37">
        <v>1</v>
      </c>
      <c r="AQ33" s="37">
        <v>2</v>
      </c>
      <c r="AR33" s="45">
        <v>0</v>
      </c>
      <c r="AS33" s="45">
        <v>0</v>
      </c>
      <c r="AT33" s="45">
        <v>0</v>
      </c>
      <c r="AU33" s="45">
        <v>1</v>
      </c>
      <c r="AV33" s="45">
        <v>2</v>
      </c>
    </row>
    <row r="34" spans="2:48" ht="25.5" x14ac:dyDescent="0.25">
      <c r="B34" s="50">
        <v>54</v>
      </c>
      <c r="C34" s="44" t="s">
        <v>180</v>
      </c>
      <c r="D34" s="38" t="s">
        <v>183</v>
      </c>
      <c r="E34" s="39"/>
      <c r="F34" s="11">
        <f t="shared" si="0"/>
        <v>0</v>
      </c>
      <c r="G34" s="11">
        <f t="shared" si="1"/>
        <v>0</v>
      </c>
      <c r="H34" s="11">
        <f t="shared" si="2"/>
        <v>0</v>
      </c>
      <c r="I34" s="11">
        <f t="shared" si="3"/>
        <v>0</v>
      </c>
      <c r="J34" s="11">
        <f t="shared" si="4"/>
        <v>0</v>
      </c>
      <c r="K34" s="11">
        <f t="shared" si="5"/>
        <v>1</v>
      </c>
      <c r="L34" s="11">
        <f t="shared" si="6"/>
        <v>5</v>
      </c>
      <c r="M34" s="12"/>
      <c r="N34" s="45">
        <v>0</v>
      </c>
      <c r="O34" s="45">
        <v>0</v>
      </c>
      <c r="P34" s="45">
        <v>0</v>
      </c>
      <c r="Q34" s="45">
        <v>1</v>
      </c>
      <c r="R34" s="45">
        <v>2</v>
      </c>
      <c r="S34" s="37">
        <v>0</v>
      </c>
      <c r="T34" s="37">
        <v>1</v>
      </c>
      <c r="U34" s="37">
        <v>0</v>
      </c>
      <c r="V34" s="37">
        <v>1</v>
      </c>
      <c r="W34" s="37">
        <v>3</v>
      </c>
      <c r="X34" s="45">
        <v>0</v>
      </c>
      <c r="Y34" s="45">
        <v>0</v>
      </c>
      <c r="Z34" s="45">
        <v>0</v>
      </c>
      <c r="AA34" s="45">
        <v>1</v>
      </c>
      <c r="AB34" s="45">
        <v>3</v>
      </c>
      <c r="AC34" s="37">
        <v>0</v>
      </c>
      <c r="AD34" s="37">
        <v>1</v>
      </c>
      <c r="AE34" s="37">
        <v>0</v>
      </c>
      <c r="AF34" s="37">
        <v>1</v>
      </c>
      <c r="AG34" s="37">
        <v>2</v>
      </c>
      <c r="AH34" s="45">
        <v>0</v>
      </c>
      <c r="AI34" s="45">
        <v>0</v>
      </c>
      <c r="AJ34" s="45">
        <v>0</v>
      </c>
      <c r="AK34" s="45">
        <v>1</v>
      </c>
      <c r="AL34" s="45">
        <v>3</v>
      </c>
      <c r="AM34" s="37">
        <v>1</v>
      </c>
      <c r="AN34" s="37">
        <v>1</v>
      </c>
      <c r="AO34" s="37">
        <v>0</v>
      </c>
      <c r="AP34" s="37">
        <v>1</v>
      </c>
      <c r="AQ34" s="37">
        <v>2</v>
      </c>
      <c r="AR34" s="45">
        <v>5</v>
      </c>
      <c r="AS34" s="45">
        <v>3</v>
      </c>
      <c r="AT34" s="45">
        <v>0</v>
      </c>
      <c r="AU34" s="45">
        <v>0</v>
      </c>
      <c r="AV34" s="45">
        <v>0</v>
      </c>
    </row>
    <row r="35" spans="2:48" ht="25.5" x14ac:dyDescent="0.25">
      <c r="B35" s="53">
        <v>21</v>
      </c>
      <c r="C35" s="44" t="s">
        <v>156</v>
      </c>
      <c r="D35" s="38" t="s">
        <v>187</v>
      </c>
      <c r="E35" s="39"/>
      <c r="F35" s="11">
        <f t="shared" ref="F35:F58" si="7">IF($D35=$AX$1,$N35,IF($D35=$AX$2,$O35,IF($D35=$AX$3,$P35,IF($D35=$AX$4,$Q35,IF($D35=$AX$5,$R35,0)))))</f>
        <v>1</v>
      </c>
      <c r="G35" s="11">
        <f t="shared" ref="G35:G58" si="8">IF($D35=$AX$1,$S35,IF($D35=$AX$2,$T35,IF($D35=$AX$3,$U35,IF($D35=$AX$4,$V35,IF($D35=$AX$5,$W35,0)))))</f>
        <v>0</v>
      </c>
      <c r="H35" s="11">
        <f t="shared" ref="H35:H58" si="9">IF($D35=$AX$1,$X35,IF($D35=$AX$2,$Y35,IF($D35=$AX$3,$Z35,IF($D35=$AX$4,$AA35,IF($D35=$AX$5,$AB35,0)))))</f>
        <v>0</v>
      </c>
      <c r="I35" s="11">
        <f t="shared" ref="I35:I58" si="10">IF($D35=$AX$1,$AC35,IF($D35=$AX$2,$AD35,IF($D35=$AX$3,$AE35,IF($D35=$AX$4,$AF35,IF($D35=$AX$5,$AG35,0)))))</f>
        <v>2</v>
      </c>
      <c r="J35" s="11">
        <f t="shared" ref="J35:J58" si="11">IF($D35=$AX$1,$AH35,IF($D35=$AX$2,$AI35,IF($D35=$AX$3,$AJ35,IF($D35=$AX$4,$AK35,IF($D35=$AX$5,$AL35,0)))))</f>
        <v>0</v>
      </c>
      <c r="K35" s="11">
        <f t="shared" ref="K35:K58" si="12">IF($D35=$AX$1,$AM35,IF($D35=$AX$2,$AN35,IF($D35=$AX$3,$AO35,IF($D35=$AX$4,$AP35,IF($D35=$AX$5,$AQ35,0)))))</f>
        <v>0</v>
      </c>
      <c r="L35" s="11">
        <f t="shared" ref="L35:L58" si="13">IF($D35=$AX$1,$AR35,IF($D35=$AX$2,$AS35,IF($D35=$AX$3,$AT35,IF($D35=$AX$4,$AU35,IF($D35=$AX$5,$AV35,0)))))</f>
        <v>2</v>
      </c>
      <c r="M35" s="12"/>
      <c r="N35" s="45">
        <v>1</v>
      </c>
      <c r="O35" s="45">
        <v>0</v>
      </c>
      <c r="P35" s="45">
        <v>0</v>
      </c>
      <c r="Q35" s="45">
        <v>1</v>
      </c>
      <c r="R35" s="45">
        <v>1</v>
      </c>
      <c r="S35" s="37">
        <v>1</v>
      </c>
      <c r="T35" s="37">
        <v>1</v>
      </c>
      <c r="U35" s="37">
        <v>0</v>
      </c>
      <c r="V35" s="37">
        <v>0</v>
      </c>
      <c r="W35" s="37">
        <v>0</v>
      </c>
      <c r="X35" s="45">
        <v>5</v>
      </c>
      <c r="Y35" s="45">
        <v>3</v>
      </c>
      <c r="Z35" s="45">
        <v>0</v>
      </c>
      <c r="AA35" s="45">
        <v>0</v>
      </c>
      <c r="AB35" s="45">
        <v>0</v>
      </c>
      <c r="AC35" s="37">
        <v>0</v>
      </c>
      <c r="AD35" s="37">
        <v>0</v>
      </c>
      <c r="AE35" s="37">
        <v>0</v>
      </c>
      <c r="AF35" s="37">
        <v>1</v>
      </c>
      <c r="AG35" s="37">
        <v>2</v>
      </c>
      <c r="AH35" s="45">
        <v>0</v>
      </c>
      <c r="AI35" s="45">
        <v>1</v>
      </c>
      <c r="AJ35" s="45">
        <v>0</v>
      </c>
      <c r="AK35" s="45">
        <v>1</v>
      </c>
      <c r="AL35" s="45">
        <v>0</v>
      </c>
      <c r="AM35" s="37">
        <v>0</v>
      </c>
      <c r="AN35" s="37">
        <v>1</v>
      </c>
      <c r="AO35" s="37">
        <v>0</v>
      </c>
      <c r="AP35" s="37">
        <v>1</v>
      </c>
      <c r="AQ35" s="37">
        <v>0</v>
      </c>
      <c r="AR35" s="45">
        <v>0</v>
      </c>
      <c r="AS35" s="45">
        <v>0</v>
      </c>
      <c r="AT35" s="45">
        <v>0</v>
      </c>
      <c r="AU35" s="45">
        <v>1</v>
      </c>
      <c r="AV35" s="45">
        <v>2</v>
      </c>
    </row>
    <row r="36" spans="2:48" ht="25.5" x14ac:dyDescent="0.25">
      <c r="B36" s="52">
        <v>25</v>
      </c>
      <c r="C36" s="44" t="s">
        <v>128</v>
      </c>
      <c r="D36" s="38" t="s">
        <v>187</v>
      </c>
      <c r="E36" s="39"/>
      <c r="F36" s="11">
        <f t="shared" si="7"/>
        <v>1</v>
      </c>
      <c r="G36" s="11">
        <f t="shared" si="8"/>
        <v>2</v>
      </c>
      <c r="H36" s="11">
        <f t="shared" si="9"/>
        <v>2</v>
      </c>
      <c r="I36" s="11">
        <f t="shared" si="10"/>
        <v>0</v>
      </c>
      <c r="J36" s="11">
        <f t="shared" si="11"/>
        <v>0</v>
      </c>
      <c r="K36" s="11">
        <f t="shared" si="12"/>
        <v>2</v>
      </c>
      <c r="L36" s="11">
        <f t="shared" si="13"/>
        <v>2</v>
      </c>
      <c r="M36" s="12"/>
      <c r="N36" s="45">
        <v>0</v>
      </c>
      <c r="O36" s="45">
        <v>0</v>
      </c>
      <c r="P36" s="45">
        <v>0</v>
      </c>
      <c r="Q36" s="45">
        <v>1</v>
      </c>
      <c r="R36" s="45">
        <v>1</v>
      </c>
      <c r="S36" s="37">
        <v>0</v>
      </c>
      <c r="T36" s="37">
        <v>1</v>
      </c>
      <c r="U36" s="37">
        <v>0</v>
      </c>
      <c r="V36" s="37">
        <v>1</v>
      </c>
      <c r="W36" s="37">
        <v>2</v>
      </c>
      <c r="X36" s="45">
        <v>0</v>
      </c>
      <c r="Y36" s="45">
        <v>0</v>
      </c>
      <c r="Z36" s="45">
        <v>0</v>
      </c>
      <c r="AA36" s="45">
        <v>1</v>
      </c>
      <c r="AB36" s="45">
        <v>2</v>
      </c>
      <c r="AC36" s="37">
        <v>5</v>
      </c>
      <c r="AD36" s="37">
        <v>3</v>
      </c>
      <c r="AE36" s="37">
        <v>0</v>
      </c>
      <c r="AF36" s="37">
        <v>0</v>
      </c>
      <c r="AG36" s="37">
        <v>0</v>
      </c>
      <c r="AH36" s="45">
        <v>1</v>
      </c>
      <c r="AI36" s="45">
        <v>1</v>
      </c>
      <c r="AJ36" s="45">
        <v>0</v>
      </c>
      <c r="AK36" s="45">
        <v>0</v>
      </c>
      <c r="AL36" s="45">
        <v>0</v>
      </c>
      <c r="AM36" s="37">
        <v>0</v>
      </c>
      <c r="AN36" s="37">
        <v>1</v>
      </c>
      <c r="AO36" s="37">
        <v>0</v>
      </c>
      <c r="AP36" s="37">
        <v>1</v>
      </c>
      <c r="AQ36" s="37">
        <v>2</v>
      </c>
      <c r="AR36" s="45">
        <v>0</v>
      </c>
      <c r="AS36" s="45">
        <v>1</v>
      </c>
      <c r="AT36" s="45">
        <v>0</v>
      </c>
      <c r="AU36" s="45">
        <v>1</v>
      </c>
      <c r="AV36" s="45">
        <v>2</v>
      </c>
    </row>
    <row r="37" spans="2:48" ht="25.5" x14ac:dyDescent="0.25">
      <c r="B37" s="52">
        <v>31</v>
      </c>
      <c r="C37" s="44" t="s">
        <v>159</v>
      </c>
      <c r="D37" s="38" t="s">
        <v>187</v>
      </c>
      <c r="E37" s="39"/>
      <c r="F37" s="11">
        <f t="shared" si="7"/>
        <v>1</v>
      </c>
      <c r="G37" s="11">
        <f t="shared" si="8"/>
        <v>2</v>
      </c>
      <c r="H37" s="11">
        <f t="shared" si="9"/>
        <v>2</v>
      </c>
      <c r="I37" s="11">
        <f t="shared" si="10"/>
        <v>0</v>
      </c>
      <c r="J37" s="11">
        <f t="shared" si="11"/>
        <v>0</v>
      </c>
      <c r="K37" s="11">
        <f t="shared" si="12"/>
        <v>2</v>
      </c>
      <c r="L37" s="11">
        <f t="shared" si="13"/>
        <v>2</v>
      </c>
      <c r="M37" s="12"/>
      <c r="N37" s="45">
        <v>0</v>
      </c>
      <c r="O37" s="45">
        <v>0</v>
      </c>
      <c r="P37" s="45">
        <v>0</v>
      </c>
      <c r="Q37" s="45">
        <v>1</v>
      </c>
      <c r="R37" s="45">
        <v>1</v>
      </c>
      <c r="S37" s="37">
        <v>0</v>
      </c>
      <c r="T37" s="37">
        <v>1</v>
      </c>
      <c r="U37" s="37">
        <v>0</v>
      </c>
      <c r="V37" s="37">
        <v>1</v>
      </c>
      <c r="W37" s="37">
        <v>2</v>
      </c>
      <c r="X37" s="45">
        <v>0</v>
      </c>
      <c r="Y37" s="45">
        <v>0</v>
      </c>
      <c r="Z37" s="45">
        <v>0</v>
      </c>
      <c r="AA37" s="45">
        <v>1</v>
      </c>
      <c r="AB37" s="45">
        <v>2</v>
      </c>
      <c r="AC37" s="37">
        <v>5</v>
      </c>
      <c r="AD37" s="37">
        <v>3</v>
      </c>
      <c r="AE37" s="37">
        <v>0</v>
      </c>
      <c r="AF37" s="37">
        <v>0</v>
      </c>
      <c r="AG37" s="37">
        <v>0</v>
      </c>
      <c r="AH37" s="45">
        <v>1</v>
      </c>
      <c r="AI37" s="45">
        <v>1</v>
      </c>
      <c r="AJ37" s="45">
        <v>0</v>
      </c>
      <c r="AK37" s="45">
        <v>0</v>
      </c>
      <c r="AL37" s="45">
        <v>0</v>
      </c>
      <c r="AM37" s="37">
        <v>0</v>
      </c>
      <c r="AN37" s="37">
        <v>1</v>
      </c>
      <c r="AO37" s="37">
        <v>0</v>
      </c>
      <c r="AP37" s="37">
        <v>1</v>
      </c>
      <c r="AQ37" s="37">
        <v>2</v>
      </c>
      <c r="AR37" s="45">
        <v>0</v>
      </c>
      <c r="AS37" s="45">
        <v>1</v>
      </c>
      <c r="AT37" s="45">
        <v>0</v>
      </c>
      <c r="AU37" s="45">
        <v>1</v>
      </c>
      <c r="AV37" s="45">
        <v>2</v>
      </c>
    </row>
    <row r="38" spans="2:48" ht="25.5" x14ac:dyDescent="0.25">
      <c r="B38" s="50">
        <v>51</v>
      </c>
      <c r="C38" s="44" t="s">
        <v>182</v>
      </c>
      <c r="D38" s="38" t="s">
        <v>183</v>
      </c>
      <c r="E38" s="39"/>
      <c r="F38" s="11">
        <f t="shared" si="7"/>
        <v>0</v>
      </c>
      <c r="G38" s="11">
        <f t="shared" si="8"/>
        <v>0</v>
      </c>
      <c r="H38" s="11">
        <f t="shared" si="9"/>
        <v>0</v>
      </c>
      <c r="I38" s="11">
        <f t="shared" si="10"/>
        <v>0</v>
      </c>
      <c r="J38" s="11">
        <f t="shared" si="11"/>
        <v>0</v>
      </c>
      <c r="K38" s="11">
        <f t="shared" si="12"/>
        <v>1</v>
      </c>
      <c r="L38" s="11">
        <f t="shared" si="13"/>
        <v>5</v>
      </c>
      <c r="M38" s="12"/>
      <c r="N38" s="45">
        <v>0</v>
      </c>
      <c r="O38" s="45">
        <v>0</v>
      </c>
      <c r="P38" s="45">
        <v>0</v>
      </c>
      <c r="Q38" s="45">
        <v>1</v>
      </c>
      <c r="R38" s="45">
        <v>2</v>
      </c>
      <c r="S38" s="37">
        <v>0</v>
      </c>
      <c r="T38" s="37">
        <v>1</v>
      </c>
      <c r="U38" s="37">
        <v>0</v>
      </c>
      <c r="V38" s="37">
        <v>1</v>
      </c>
      <c r="W38" s="37">
        <v>3</v>
      </c>
      <c r="X38" s="45">
        <v>0</v>
      </c>
      <c r="Y38" s="45">
        <v>0</v>
      </c>
      <c r="Z38" s="45">
        <v>0</v>
      </c>
      <c r="AA38" s="45">
        <v>1</v>
      </c>
      <c r="AB38" s="45">
        <v>3</v>
      </c>
      <c r="AC38" s="37">
        <v>0</v>
      </c>
      <c r="AD38" s="37">
        <v>1</v>
      </c>
      <c r="AE38" s="37">
        <v>0</v>
      </c>
      <c r="AF38" s="37">
        <v>1</v>
      </c>
      <c r="AG38" s="37">
        <v>2</v>
      </c>
      <c r="AH38" s="45">
        <v>0</v>
      </c>
      <c r="AI38" s="45">
        <v>0</v>
      </c>
      <c r="AJ38" s="45">
        <v>0</v>
      </c>
      <c r="AK38" s="45">
        <v>1</v>
      </c>
      <c r="AL38" s="45">
        <v>3</v>
      </c>
      <c r="AM38" s="37">
        <v>1</v>
      </c>
      <c r="AN38" s="37">
        <v>1</v>
      </c>
      <c r="AO38" s="37">
        <v>0</v>
      </c>
      <c r="AP38" s="37">
        <v>1</v>
      </c>
      <c r="AQ38" s="37">
        <v>2</v>
      </c>
      <c r="AR38" s="45">
        <v>5</v>
      </c>
      <c r="AS38" s="45">
        <v>3</v>
      </c>
      <c r="AT38" s="45">
        <v>0</v>
      </c>
      <c r="AU38" s="45">
        <v>0</v>
      </c>
      <c r="AV38" s="45">
        <v>0</v>
      </c>
    </row>
    <row r="39" spans="2:48" x14ac:dyDescent="0.25">
      <c r="B39" s="52">
        <v>28</v>
      </c>
      <c r="C39" s="44" t="s">
        <v>158</v>
      </c>
      <c r="D39" s="38" t="s">
        <v>183</v>
      </c>
      <c r="E39" s="39"/>
      <c r="F39" s="11">
        <f t="shared" si="7"/>
        <v>0</v>
      </c>
      <c r="G39" s="11">
        <f t="shared" si="8"/>
        <v>0</v>
      </c>
      <c r="H39" s="11">
        <f t="shared" si="9"/>
        <v>0</v>
      </c>
      <c r="I39" s="11">
        <f t="shared" si="10"/>
        <v>5</v>
      </c>
      <c r="J39" s="11">
        <f t="shared" si="11"/>
        <v>1</v>
      </c>
      <c r="K39" s="11">
        <f t="shared" si="12"/>
        <v>0</v>
      </c>
      <c r="L39" s="11">
        <f t="shared" si="13"/>
        <v>0</v>
      </c>
      <c r="M39" s="12"/>
      <c r="N39" s="45">
        <v>0</v>
      </c>
      <c r="O39" s="45">
        <v>0</v>
      </c>
      <c r="P39" s="45">
        <v>0</v>
      </c>
      <c r="Q39" s="45">
        <v>1</v>
      </c>
      <c r="R39" s="45">
        <v>1</v>
      </c>
      <c r="S39" s="37">
        <v>0</v>
      </c>
      <c r="T39" s="37">
        <v>1</v>
      </c>
      <c r="U39" s="37">
        <v>0</v>
      </c>
      <c r="V39" s="37">
        <v>1</v>
      </c>
      <c r="W39" s="37">
        <v>2</v>
      </c>
      <c r="X39" s="45">
        <v>0</v>
      </c>
      <c r="Y39" s="45">
        <v>0</v>
      </c>
      <c r="Z39" s="45">
        <v>0</v>
      </c>
      <c r="AA39" s="45">
        <v>1</v>
      </c>
      <c r="AB39" s="45">
        <v>2</v>
      </c>
      <c r="AC39" s="37">
        <v>5</v>
      </c>
      <c r="AD39" s="37">
        <v>3</v>
      </c>
      <c r="AE39" s="37">
        <v>0</v>
      </c>
      <c r="AF39" s="37">
        <v>0</v>
      </c>
      <c r="AG39" s="37">
        <v>0</v>
      </c>
      <c r="AH39" s="45">
        <v>1</v>
      </c>
      <c r="AI39" s="45">
        <v>1</v>
      </c>
      <c r="AJ39" s="45">
        <v>0</v>
      </c>
      <c r="AK39" s="45">
        <v>0</v>
      </c>
      <c r="AL39" s="45">
        <v>0</v>
      </c>
      <c r="AM39" s="37">
        <v>0</v>
      </c>
      <c r="AN39" s="37">
        <v>1</v>
      </c>
      <c r="AO39" s="37">
        <v>0</v>
      </c>
      <c r="AP39" s="37">
        <v>1</v>
      </c>
      <c r="AQ39" s="37">
        <v>2</v>
      </c>
      <c r="AR39" s="45">
        <v>0</v>
      </c>
      <c r="AS39" s="45">
        <v>1</v>
      </c>
      <c r="AT39" s="45">
        <v>0</v>
      </c>
      <c r="AU39" s="45">
        <v>1</v>
      </c>
      <c r="AV39" s="45">
        <v>2</v>
      </c>
    </row>
    <row r="40" spans="2:48" ht="51" x14ac:dyDescent="0.25">
      <c r="B40" s="54">
        <v>16</v>
      </c>
      <c r="C40" s="44" t="s">
        <v>147</v>
      </c>
      <c r="D40" s="38" t="s">
        <v>187</v>
      </c>
      <c r="E40" s="39"/>
      <c r="F40" s="11">
        <f t="shared" si="7"/>
        <v>1</v>
      </c>
      <c r="G40" s="11">
        <f t="shared" si="8"/>
        <v>0</v>
      </c>
      <c r="H40" s="11">
        <f t="shared" si="9"/>
        <v>0</v>
      </c>
      <c r="I40" s="11">
        <f t="shared" si="10"/>
        <v>2</v>
      </c>
      <c r="J40" s="11">
        <f t="shared" si="11"/>
        <v>3</v>
      </c>
      <c r="K40" s="11">
        <f t="shared" si="12"/>
        <v>0</v>
      </c>
      <c r="L40" s="11">
        <f t="shared" si="13"/>
        <v>1</v>
      </c>
      <c r="M40" s="12"/>
      <c r="N40" s="45">
        <v>0</v>
      </c>
      <c r="O40" s="45">
        <v>0</v>
      </c>
      <c r="P40" s="45">
        <v>0</v>
      </c>
      <c r="Q40" s="45">
        <v>0</v>
      </c>
      <c r="R40" s="45">
        <v>1</v>
      </c>
      <c r="S40" s="37">
        <v>5</v>
      </c>
      <c r="T40" s="37">
        <v>3</v>
      </c>
      <c r="U40" s="37">
        <v>0</v>
      </c>
      <c r="V40" s="37">
        <v>0</v>
      </c>
      <c r="W40" s="37">
        <v>0</v>
      </c>
      <c r="X40" s="45">
        <v>1</v>
      </c>
      <c r="Y40" s="45">
        <v>1</v>
      </c>
      <c r="Z40" s="45">
        <v>0</v>
      </c>
      <c r="AA40" s="45">
        <v>0</v>
      </c>
      <c r="AB40" s="45">
        <v>0</v>
      </c>
      <c r="AC40" s="37">
        <v>0</v>
      </c>
      <c r="AD40" s="37">
        <v>0</v>
      </c>
      <c r="AE40" s="37">
        <v>0</v>
      </c>
      <c r="AF40" s="37">
        <v>1</v>
      </c>
      <c r="AG40" s="37">
        <v>2</v>
      </c>
      <c r="AH40" s="45">
        <v>0</v>
      </c>
      <c r="AI40" s="45">
        <v>0</v>
      </c>
      <c r="AJ40" s="45">
        <v>0</v>
      </c>
      <c r="AK40" s="45">
        <v>1</v>
      </c>
      <c r="AL40" s="45">
        <v>3</v>
      </c>
      <c r="AM40" s="37">
        <v>0</v>
      </c>
      <c r="AN40" s="37">
        <v>1</v>
      </c>
      <c r="AO40" s="37">
        <v>0</v>
      </c>
      <c r="AP40" s="37">
        <v>1</v>
      </c>
      <c r="AQ40" s="37">
        <v>0</v>
      </c>
      <c r="AR40" s="45">
        <v>0</v>
      </c>
      <c r="AS40" s="45">
        <v>0</v>
      </c>
      <c r="AT40" s="45">
        <v>0</v>
      </c>
      <c r="AU40" s="45">
        <v>1</v>
      </c>
      <c r="AV40" s="45">
        <v>1</v>
      </c>
    </row>
    <row r="41" spans="2:48" x14ac:dyDescent="0.25">
      <c r="B41" s="53">
        <v>20</v>
      </c>
      <c r="C41" s="44" t="s">
        <v>149</v>
      </c>
      <c r="D41" s="38" t="s">
        <v>187</v>
      </c>
      <c r="E41" s="39"/>
      <c r="F41" s="11">
        <f t="shared" si="7"/>
        <v>1</v>
      </c>
      <c r="G41" s="11">
        <f t="shared" si="8"/>
        <v>0</v>
      </c>
      <c r="H41" s="11">
        <f t="shared" si="9"/>
        <v>0</v>
      </c>
      <c r="I41" s="11">
        <f t="shared" si="10"/>
        <v>2</v>
      </c>
      <c r="J41" s="11">
        <f t="shared" si="11"/>
        <v>0</v>
      </c>
      <c r="K41" s="11">
        <f t="shared" si="12"/>
        <v>0</v>
      </c>
      <c r="L41" s="11">
        <f t="shared" si="13"/>
        <v>2</v>
      </c>
      <c r="M41" s="12"/>
      <c r="N41" s="45">
        <v>1</v>
      </c>
      <c r="O41" s="45">
        <v>0</v>
      </c>
      <c r="P41" s="45">
        <v>0</v>
      </c>
      <c r="Q41" s="45">
        <v>1</v>
      </c>
      <c r="R41" s="45">
        <v>1</v>
      </c>
      <c r="S41" s="37">
        <v>1</v>
      </c>
      <c r="T41" s="37">
        <v>1</v>
      </c>
      <c r="U41" s="37">
        <v>0</v>
      </c>
      <c r="V41" s="37">
        <v>0</v>
      </c>
      <c r="W41" s="37">
        <v>0</v>
      </c>
      <c r="X41" s="45">
        <v>5</v>
      </c>
      <c r="Y41" s="45">
        <v>3</v>
      </c>
      <c r="Z41" s="45">
        <v>0</v>
      </c>
      <c r="AA41" s="45">
        <v>0</v>
      </c>
      <c r="AB41" s="45">
        <v>0</v>
      </c>
      <c r="AC41" s="37">
        <v>0</v>
      </c>
      <c r="AD41" s="37">
        <v>0</v>
      </c>
      <c r="AE41" s="37">
        <v>0</v>
      </c>
      <c r="AF41" s="37">
        <v>1</v>
      </c>
      <c r="AG41" s="37">
        <v>2</v>
      </c>
      <c r="AH41" s="45">
        <v>0</v>
      </c>
      <c r="AI41" s="45">
        <v>1</v>
      </c>
      <c r="AJ41" s="45">
        <v>0</v>
      </c>
      <c r="AK41" s="45">
        <v>1</v>
      </c>
      <c r="AL41" s="45">
        <v>0</v>
      </c>
      <c r="AM41" s="37">
        <v>0</v>
      </c>
      <c r="AN41" s="37">
        <v>1</v>
      </c>
      <c r="AO41" s="37">
        <v>0</v>
      </c>
      <c r="AP41" s="37">
        <v>1</v>
      </c>
      <c r="AQ41" s="37">
        <v>0</v>
      </c>
      <c r="AR41" s="45">
        <v>0</v>
      </c>
      <c r="AS41" s="45">
        <v>0</v>
      </c>
      <c r="AT41" s="45">
        <v>0</v>
      </c>
      <c r="AU41" s="45">
        <v>1</v>
      </c>
      <c r="AV41" s="45">
        <v>2</v>
      </c>
    </row>
    <row r="42" spans="2:48" ht="25.5" x14ac:dyDescent="0.25">
      <c r="B42" s="49">
        <v>46</v>
      </c>
      <c r="C42" s="44" t="s">
        <v>170</v>
      </c>
      <c r="D42" s="38" t="s">
        <v>187</v>
      </c>
      <c r="E42" s="39"/>
      <c r="F42" s="11">
        <f t="shared" si="7"/>
        <v>2</v>
      </c>
      <c r="G42" s="11">
        <f t="shared" si="8"/>
        <v>0</v>
      </c>
      <c r="H42" s="11">
        <f t="shared" si="9"/>
        <v>0</v>
      </c>
      <c r="I42" s="11">
        <f t="shared" si="10"/>
        <v>1</v>
      </c>
      <c r="J42" s="11">
        <f t="shared" si="11"/>
        <v>0</v>
      </c>
      <c r="K42" s="11">
        <f t="shared" si="12"/>
        <v>2</v>
      </c>
      <c r="L42" s="11">
        <f t="shared" si="13"/>
        <v>2</v>
      </c>
      <c r="M42" s="12"/>
      <c r="N42" s="45">
        <v>0</v>
      </c>
      <c r="O42" s="45">
        <v>0</v>
      </c>
      <c r="P42" s="45">
        <v>0</v>
      </c>
      <c r="Q42" s="45">
        <v>1</v>
      </c>
      <c r="R42" s="45">
        <v>2</v>
      </c>
      <c r="S42" s="37">
        <v>0</v>
      </c>
      <c r="T42" s="37">
        <v>1</v>
      </c>
      <c r="U42" s="37">
        <v>0</v>
      </c>
      <c r="V42" s="37">
        <v>1</v>
      </c>
      <c r="W42" s="37">
        <v>0</v>
      </c>
      <c r="X42" s="45">
        <v>1</v>
      </c>
      <c r="Y42" s="45">
        <v>1</v>
      </c>
      <c r="Z42" s="45">
        <v>0</v>
      </c>
      <c r="AA42" s="45">
        <v>1</v>
      </c>
      <c r="AB42" s="45">
        <v>0</v>
      </c>
      <c r="AC42" s="37">
        <v>0</v>
      </c>
      <c r="AD42" s="37">
        <v>1</v>
      </c>
      <c r="AE42" s="37">
        <v>0</v>
      </c>
      <c r="AF42" s="37">
        <v>1</v>
      </c>
      <c r="AG42" s="37">
        <v>1</v>
      </c>
      <c r="AH42" s="45">
        <v>5</v>
      </c>
      <c r="AI42" s="45">
        <v>3</v>
      </c>
      <c r="AJ42" s="45">
        <v>0</v>
      </c>
      <c r="AK42" s="45">
        <v>0</v>
      </c>
      <c r="AL42" s="45">
        <v>0</v>
      </c>
      <c r="AM42" s="37">
        <v>0</v>
      </c>
      <c r="AN42" s="37">
        <v>0</v>
      </c>
      <c r="AO42" s="37">
        <v>0</v>
      </c>
      <c r="AP42" s="37">
        <v>1</v>
      </c>
      <c r="AQ42" s="37">
        <v>2</v>
      </c>
      <c r="AR42" s="45">
        <v>0</v>
      </c>
      <c r="AS42" s="45">
        <v>1</v>
      </c>
      <c r="AT42" s="45">
        <v>0</v>
      </c>
      <c r="AU42" s="45">
        <v>1</v>
      </c>
      <c r="AV42" s="45">
        <v>2</v>
      </c>
    </row>
    <row r="43" spans="2:48" ht="25.5" x14ac:dyDescent="0.25">
      <c r="B43" s="51">
        <v>36</v>
      </c>
      <c r="C43" s="44" t="s">
        <v>161</v>
      </c>
      <c r="D43" s="38" t="s">
        <v>184</v>
      </c>
      <c r="E43" s="39"/>
      <c r="F43" s="11">
        <f t="shared" si="7"/>
        <v>0</v>
      </c>
      <c r="G43" s="11">
        <f t="shared" si="8"/>
        <v>0</v>
      </c>
      <c r="H43" s="11">
        <f t="shared" si="9"/>
        <v>0</v>
      </c>
      <c r="I43" s="11">
        <f t="shared" si="10"/>
        <v>1</v>
      </c>
      <c r="J43" s="11">
        <f t="shared" si="11"/>
        <v>1</v>
      </c>
      <c r="K43" s="11">
        <f t="shared" si="12"/>
        <v>3</v>
      </c>
      <c r="L43" s="11">
        <f t="shared" si="13"/>
        <v>1</v>
      </c>
      <c r="M43" s="12"/>
      <c r="N43" s="45">
        <v>0</v>
      </c>
      <c r="O43" s="45">
        <v>0</v>
      </c>
      <c r="P43" s="45">
        <v>0</v>
      </c>
      <c r="Q43" s="45">
        <v>1</v>
      </c>
      <c r="R43" s="45">
        <v>2</v>
      </c>
      <c r="S43" s="37">
        <v>0</v>
      </c>
      <c r="T43" s="37">
        <v>0</v>
      </c>
      <c r="U43" s="37">
        <v>0</v>
      </c>
      <c r="V43" s="37">
        <v>1</v>
      </c>
      <c r="W43" s="37">
        <v>2</v>
      </c>
      <c r="X43" s="45">
        <v>0</v>
      </c>
      <c r="Y43" s="45">
        <v>0</v>
      </c>
      <c r="Z43" s="45">
        <v>0</v>
      </c>
      <c r="AA43" s="45">
        <v>1</v>
      </c>
      <c r="AB43" s="45">
        <v>3</v>
      </c>
      <c r="AC43" s="37">
        <v>1</v>
      </c>
      <c r="AD43" s="37">
        <v>1</v>
      </c>
      <c r="AE43" s="37">
        <v>0</v>
      </c>
      <c r="AF43" s="37">
        <v>1</v>
      </c>
      <c r="AG43" s="37">
        <v>1</v>
      </c>
      <c r="AH43" s="45">
        <v>0</v>
      </c>
      <c r="AI43" s="45">
        <v>1</v>
      </c>
      <c r="AJ43" s="45">
        <v>0</v>
      </c>
      <c r="AK43" s="45">
        <v>1</v>
      </c>
      <c r="AL43" s="45">
        <v>0</v>
      </c>
      <c r="AM43" s="37">
        <v>5</v>
      </c>
      <c r="AN43" s="37">
        <v>3</v>
      </c>
      <c r="AO43" s="37">
        <v>0</v>
      </c>
      <c r="AP43" s="37">
        <v>0</v>
      </c>
      <c r="AQ43" s="37">
        <v>0</v>
      </c>
      <c r="AR43" s="45">
        <v>1</v>
      </c>
      <c r="AS43" s="45">
        <v>1</v>
      </c>
      <c r="AT43" s="45">
        <v>0</v>
      </c>
      <c r="AU43" s="45">
        <v>1</v>
      </c>
      <c r="AV43" s="45">
        <v>0</v>
      </c>
    </row>
    <row r="44" spans="2:48" ht="25.5" x14ac:dyDescent="0.25">
      <c r="B44" s="50">
        <v>55</v>
      </c>
      <c r="C44" s="44" t="s">
        <v>177</v>
      </c>
      <c r="D44" s="38" t="s">
        <v>183</v>
      </c>
      <c r="E44" s="39"/>
      <c r="F44" s="11">
        <f t="shared" si="7"/>
        <v>0</v>
      </c>
      <c r="G44" s="11">
        <f t="shared" si="8"/>
        <v>0</v>
      </c>
      <c r="H44" s="11">
        <f t="shared" si="9"/>
        <v>0</v>
      </c>
      <c r="I44" s="11">
        <f t="shared" si="10"/>
        <v>0</v>
      </c>
      <c r="J44" s="11">
        <f t="shared" si="11"/>
        <v>0</v>
      </c>
      <c r="K44" s="11">
        <f t="shared" si="12"/>
        <v>1</v>
      </c>
      <c r="L44" s="11">
        <f t="shared" si="13"/>
        <v>5</v>
      </c>
      <c r="M44" s="12"/>
      <c r="N44" s="45">
        <v>0</v>
      </c>
      <c r="O44" s="45">
        <v>0</v>
      </c>
      <c r="P44" s="45">
        <v>0</v>
      </c>
      <c r="Q44" s="45">
        <v>1</v>
      </c>
      <c r="R44" s="45">
        <v>2</v>
      </c>
      <c r="S44" s="37">
        <v>0</v>
      </c>
      <c r="T44" s="37">
        <v>1</v>
      </c>
      <c r="U44" s="37">
        <v>0</v>
      </c>
      <c r="V44" s="37">
        <v>1</v>
      </c>
      <c r="W44" s="37">
        <v>3</v>
      </c>
      <c r="X44" s="45">
        <v>0</v>
      </c>
      <c r="Y44" s="45">
        <v>0</v>
      </c>
      <c r="Z44" s="45">
        <v>0</v>
      </c>
      <c r="AA44" s="45">
        <v>1</v>
      </c>
      <c r="AB44" s="45">
        <v>3</v>
      </c>
      <c r="AC44" s="37">
        <v>0</v>
      </c>
      <c r="AD44" s="37">
        <v>1</v>
      </c>
      <c r="AE44" s="37">
        <v>0</v>
      </c>
      <c r="AF44" s="37">
        <v>1</v>
      </c>
      <c r="AG44" s="37">
        <v>2</v>
      </c>
      <c r="AH44" s="45">
        <v>0</v>
      </c>
      <c r="AI44" s="45">
        <v>0</v>
      </c>
      <c r="AJ44" s="45">
        <v>0</v>
      </c>
      <c r="AK44" s="45">
        <v>1</v>
      </c>
      <c r="AL44" s="45">
        <v>3</v>
      </c>
      <c r="AM44" s="37">
        <v>1</v>
      </c>
      <c r="AN44" s="37">
        <v>1</v>
      </c>
      <c r="AO44" s="37">
        <v>0</v>
      </c>
      <c r="AP44" s="37">
        <v>1</v>
      </c>
      <c r="AQ44" s="37">
        <v>2</v>
      </c>
      <c r="AR44" s="45">
        <v>5</v>
      </c>
      <c r="AS44" s="45">
        <v>3</v>
      </c>
      <c r="AT44" s="45">
        <v>0</v>
      </c>
      <c r="AU44" s="45">
        <v>0</v>
      </c>
      <c r="AV44" s="45">
        <v>0</v>
      </c>
    </row>
    <row r="45" spans="2:48" x14ac:dyDescent="0.25">
      <c r="B45" s="49">
        <v>41</v>
      </c>
      <c r="C45" s="44" t="s">
        <v>167</v>
      </c>
      <c r="D45" s="38" t="s">
        <v>187</v>
      </c>
      <c r="E45" s="39"/>
      <c r="F45" s="11">
        <f t="shared" si="7"/>
        <v>2</v>
      </c>
      <c r="G45" s="11">
        <f t="shared" si="8"/>
        <v>0</v>
      </c>
      <c r="H45" s="11">
        <f t="shared" si="9"/>
        <v>0</v>
      </c>
      <c r="I45" s="11">
        <f t="shared" si="10"/>
        <v>1</v>
      </c>
      <c r="J45" s="11">
        <f t="shared" si="11"/>
        <v>0</v>
      </c>
      <c r="K45" s="11">
        <f t="shared" si="12"/>
        <v>2</v>
      </c>
      <c r="L45" s="11">
        <f t="shared" si="13"/>
        <v>2</v>
      </c>
      <c r="M45" s="12"/>
      <c r="N45" s="45">
        <v>0</v>
      </c>
      <c r="O45" s="45">
        <v>0</v>
      </c>
      <c r="P45" s="45">
        <v>0</v>
      </c>
      <c r="Q45" s="45">
        <v>1</v>
      </c>
      <c r="R45" s="45">
        <v>2</v>
      </c>
      <c r="S45" s="37">
        <v>0</v>
      </c>
      <c r="T45" s="37">
        <v>1</v>
      </c>
      <c r="U45" s="37">
        <v>0</v>
      </c>
      <c r="V45" s="37">
        <v>1</v>
      </c>
      <c r="W45" s="37">
        <v>0</v>
      </c>
      <c r="X45" s="45">
        <v>1</v>
      </c>
      <c r="Y45" s="45">
        <v>1</v>
      </c>
      <c r="Z45" s="45">
        <v>0</v>
      </c>
      <c r="AA45" s="45">
        <v>1</v>
      </c>
      <c r="AB45" s="45">
        <v>0</v>
      </c>
      <c r="AC45" s="37">
        <v>0</v>
      </c>
      <c r="AD45" s="37">
        <v>1</v>
      </c>
      <c r="AE45" s="37">
        <v>0</v>
      </c>
      <c r="AF45" s="37">
        <v>1</v>
      </c>
      <c r="AG45" s="37">
        <v>1</v>
      </c>
      <c r="AH45" s="45">
        <v>5</v>
      </c>
      <c r="AI45" s="45">
        <v>3</v>
      </c>
      <c r="AJ45" s="45">
        <v>0</v>
      </c>
      <c r="AK45" s="45">
        <v>0</v>
      </c>
      <c r="AL45" s="45">
        <v>0</v>
      </c>
      <c r="AM45" s="37">
        <v>0</v>
      </c>
      <c r="AN45" s="37">
        <v>0</v>
      </c>
      <c r="AO45" s="37">
        <v>0</v>
      </c>
      <c r="AP45" s="37">
        <v>1</v>
      </c>
      <c r="AQ45" s="37">
        <v>2</v>
      </c>
      <c r="AR45" s="45">
        <v>0</v>
      </c>
      <c r="AS45" s="45">
        <v>1</v>
      </c>
      <c r="AT45" s="45">
        <v>0</v>
      </c>
      <c r="AU45" s="45">
        <v>1</v>
      </c>
      <c r="AV45" s="45">
        <v>2</v>
      </c>
    </row>
    <row r="46" spans="2:48" x14ac:dyDescent="0.25">
      <c r="B46" s="52">
        <v>32</v>
      </c>
      <c r="C46" s="44" t="s">
        <v>69</v>
      </c>
      <c r="D46" s="38" t="s">
        <v>184</v>
      </c>
      <c r="E46" s="39"/>
      <c r="F46" s="11">
        <f t="shared" si="7"/>
        <v>0</v>
      </c>
      <c r="G46" s="11">
        <f t="shared" si="8"/>
        <v>1</v>
      </c>
      <c r="H46" s="11">
        <f t="shared" si="9"/>
        <v>0</v>
      </c>
      <c r="I46" s="11">
        <f t="shared" si="10"/>
        <v>3</v>
      </c>
      <c r="J46" s="11">
        <f t="shared" si="11"/>
        <v>1</v>
      </c>
      <c r="K46" s="11">
        <f t="shared" si="12"/>
        <v>1</v>
      </c>
      <c r="L46" s="11">
        <f t="shared" si="13"/>
        <v>1</v>
      </c>
      <c r="M46" s="12"/>
      <c r="N46" s="45">
        <v>0</v>
      </c>
      <c r="O46" s="45">
        <v>0</v>
      </c>
      <c r="P46" s="45">
        <v>0</v>
      </c>
      <c r="Q46" s="45">
        <v>1</v>
      </c>
      <c r="R46" s="45">
        <v>1</v>
      </c>
      <c r="S46" s="37">
        <v>0</v>
      </c>
      <c r="T46" s="37">
        <v>1</v>
      </c>
      <c r="U46" s="37">
        <v>0</v>
      </c>
      <c r="V46" s="37">
        <v>1</v>
      </c>
      <c r="W46" s="37">
        <v>2</v>
      </c>
      <c r="X46" s="45">
        <v>0</v>
      </c>
      <c r="Y46" s="45">
        <v>0</v>
      </c>
      <c r="Z46" s="45">
        <v>0</v>
      </c>
      <c r="AA46" s="45">
        <v>1</v>
      </c>
      <c r="AB46" s="45">
        <v>2</v>
      </c>
      <c r="AC46" s="37">
        <v>5</v>
      </c>
      <c r="AD46" s="37">
        <v>3</v>
      </c>
      <c r="AE46" s="37">
        <v>0</v>
      </c>
      <c r="AF46" s="37">
        <v>0</v>
      </c>
      <c r="AG46" s="37">
        <v>0</v>
      </c>
      <c r="AH46" s="45">
        <v>1</v>
      </c>
      <c r="AI46" s="45">
        <v>1</v>
      </c>
      <c r="AJ46" s="45">
        <v>0</v>
      </c>
      <c r="AK46" s="45">
        <v>0</v>
      </c>
      <c r="AL46" s="45">
        <v>0</v>
      </c>
      <c r="AM46" s="37">
        <v>0</v>
      </c>
      <c r="AN46" s="37">
        <v>1</v>
      </c>
      <c r="AO46" s="37">
        <v>0</v>
      </c>
      <c r="AP46" s="37">
        <v>1</v>
      </c>
      <c r="AQ46" s="37">
        <v>2</v>
      </c>
      <c r="AR46" s="45">
        <v>0</v>
      </c>
      <c r="AS46" s="45">
        <v>1</v>
      </c>
      <c r="AT46" s="45">
        <v>0</v>
      </c>
      <c r="AU46" s="45">
        <v>1</v>
      </c>
      <c r="AV46" s="45">
        <v>2</v>
      </c>
    </row>
    <row r="47" spans="2:48" ht="25.5" x14ac:dyDescent="0.25">
      <c r="B47" s="55">
        <v>3</v>
      </c>
      <c r="C47" s="44" t="s">
        <v>136</v>
      </c>
      <c r="D47" s="38" t="s">
        <v>187</v>
      </c>
      <c r="E47" s="6"/>
      <c r="F47" s="11">
        <f t="shared" si="7"/>
        <v>0</v>
      </c>
      <c r="G47" s="11">
        <f t="shared" si="8"/>
        <v>1</v>
      </c>
      <c r="H47" s="11">
        <f t="shared" si="9"/>
        <v>0</v>
      </c>
      <c r="I47" s="11">
        <f t="shared" si="10"/>
        <v>0</v>
      </c>
      <c r="J47" s="11">
        <f t="shared" si="11"/>
        <v>2</v>
      </c>
      <c r="K47" s="11">
        <f t="shared" si="12"/>
        <v>2</v>
      </c>
      <c r="L47" s="11">
        <f t="shared" si="13"/>
        <v>2</v>
      </c>
      <c r="M47" s="12"/>
      <c r="N47" s="45">
        <v>5</v>
      </c>
      <c r="O47" s="45">
        <v>3</v>
      </c>
      <c r="P47" s="45">
        <v>0</v>
      </c>
      <c r="Q47" s="45">
        <v>0</v>
      </c>
      <c r="R47" s="45">
        <v>0</v>
      </c>
      <c r="S47" s="37">
        <v>0</v>
      </c>
      <c r="T47" s="37">
        <v>0</v>
      </c>
      <c r="U47" s="37">
        <v>0</v>
      </c>
      <c r="V47" s="37">
        <v>0</v>
      </c>
      <c r="W47" s="37">
        <v>1</v>
      </c>
      <c r="X47" s="45">
        <v>0</v>
      </c>
      <c r="Y47" s="45">
        <v>1</v>
      </c>
      <c r="Z47" s="45">
        <v>0</v>
      </c>
      <c r="AA47" s="45">
        <v>1</v>
      </c>
      <c r="AB47" s="45">
        <v>0</v>
      </c>
      <c r="AC47" s="37">
        <v>0</v>
      </c>
      <c r="AD47" s="37">
        <v>0</v>
      </c>
      <c r="AE47" s="37">
        <v>0</v>
      </c>
      <c r="AF47" s="37">
        <v>1</v>
      </c>
      <c r="AG47" s="37">
        <v>0</v>
      </c>
      <c r="AH47" s="45">
        <v>0</v>
      </c>
      <c r="AI47" s="45">
        <v>0</v>
      </c>
      <c r="AJ47" s="45">
        <v>0</v>
      </c>
      <c r="AK47" s="45">
        <v>1</v>
      </c>
      <c r="AL47" s="45">
        <v>2</v>
      </c>
      <c r="AM47" s="37">
        <v>0</v>
      </c>
      <c r="AN47" s="37">
        <v>0</v>
      </c>
      <c r="AO47" s="37">
        <v>0</v>
      </c>
      <c r="AP47" s="37">
        <v>1</v>
      </c>
      <c r="AQ47" s="37">
        <v>2</v>
      </c>
      <c r="AR47" s="45">
        <v>0</v>
      </c>
      <c r="AS47" s="45">
        <v>0</v>
      </c>
      <c r="AT47" s="45">
        <v>0</v>
      </c>
      <c r="AU47" s="45">
        <v>1</v>
      </c>
      <c r="AV47" s="45">
        <v>2</v>
      </c>
    </row>
    <row r="48" spans="2:48" ht="25.5" x14ac:dyDescent="0.25">
      <c r="B48" s="52">
        <v>27</v>
      </c>
      <c r="C48" s="44" t="s">
        <v>59</v>
      </c>
      <c r="D48" s="38" t="s">
        <v>184</v>
      </c>
      <c r="E48" s="39"/>
      <c r="F48" s="11">
        <f t="shared" si="7"/>
        <v>0</v>
      </c>
      <c r="G48" s="11">
        <f t="shared" si="8"/>
        <v>1</v>
      </c>
      <c r="H48" s="11">
        <f t="shared" si="9"/>
        <v>0</v>
      </c>
      <c r="I48" s="11">
        <f t="shared" si="10"/>
        <v>3</v>
      </c>
      <c r="J48" s="11">
        <f t="shared" si="11"/>
        <v>1</v>
      </c>
      <c r="K48" s="11">
        <f t="shared" si="12"/>
        <v>1</v>
      </c>
      <c r="L48" s="11">
        <f t="shared" si="13"/>
        <v>1</v>
      </c>
      <c r="M48" s="12"/>
      <c r="N48" s="45">
        <v>0</v>
      </c>
      <c r="O48" s="45">
        <v>0</v>
      </c>
      <c r="P48" s="45">
        <v>0</v>
      </c>
      <c r="Q48" s="45">
        <v>1</v>
      </c>
      <c r="R48" s="45">
        <v>1</v>
      </c>
      <c r="S48" s="37">
        <v>0</v>
      </c>
      <c r="T48" s="37">
        <v>1</v>
      </c>
      <c r="U48" s="37">
        <v>0</v>
      </c>
      <c r="V48" s="37">
        <v>1</v>
      </c>
      <c r="W48" s="37">
        <v>2</v>
      </c>
      <c r="X48" s="45">
        <v>0</v>
      </c>
      <c r="Y48" s="45">
        <v>0</v>
      </c>
      <c r="Z48" s="45">
        <v>0</v>
      </c>
      <c r="AA48" s="45">
        <v>1</v>
      </c>
      <c r="AB48" s="45">
        <v>2</v>
      </c>
      <c r="AC48" s="37">
        <v>5</v>
      </c>
      <c r="AD48" s="37">
        <v>3</v>
      </c>
      <c r="AE48" s="37">
        <v>0</v>
      </c>
      <c r="AF48" s="37">
        <v>0</v>
      </c>
      <c r="AG48" s="37">
        <v>0</v>
      </c>
      <c r="AH48" s="45">
        <v>1</v>
      </c>
      <c r="AI48" s="45">
        <v>1</v>
      </c>
      <c r="AJ48" s="45">
        <v>0</v>
      </c>
      <c r="AK48" s="45">
        <v>0</v>
      </c>
      <c r="AL48" s="45">
        <v>0</v>
      </c>
      <c r="AM48" s="37">
        <v>0</v>
      </c>
      <c r="AN48" s="37">
        <v>1</v>
      </c>
      <c r="AO48" s="37">
        <v>0</v>
      </c>
      <c r="AP48" s="37">
        <v>1</v>
      </c>
      <c r="AQ48" s="37">
        <v>2</v>
      </c>
      <c r="AR48" s="45">
        <v>0</v>
      </c>
      <c r="AS48" s="45">
        <v>1</v>
      </c>
      <c r="AT48" s="45">
        <v>0</v>
      </c>
      <c r="AU48" s="45">
        <v>1</v>
      </c>
      <c r="AV48" s="45">
        <v>2</v>
      </c>
    </row>
    <row r="49" spans="2:48" x14ac:dyDescent="0.25">
      <c r="B49" s="54">
        <v>11</v>
      </c>
      <c r="C49" s="44" t="s">
        <v>143</v>
      </c>
      <c r="D49" s="38" t="s">
        <v>187</v>
      </c>
      <c r="E49" s="39"/>
      <c r="F49" s="11">
        <f t="shared" si="7"/>
        <v>1</v>
      </c>
      <c r="G49" s="11">
        <f t="shared" si="8"/>
        <v>0</v>
      </c>
      <c r="H49" s="11">
        <f t="shared" si="9"/>
        <v>0</v>
      </c>
      <c r="I49" s="11">
        <f t="shared" si="10"/>
        <v>2</v>
      </c>
      <c r="J49" s="11">
        <f t="shared" si="11"/>
        <v>3</v>
      </c>
      <c r="K49" s="11">
        <f t="shared" si="12"/>
        <v>0</v>
      </c>
      <c r="L49" s="11">
        <f t="shared" si="13"/>
        <v>1</v>
      </c>
      <c r="M49" s="12"/>
      <c r="N49" s="45">
        <v>0</v>
      </c>
      <c r="O49" s="45">
        <v>0</v>
      </c>
      <c r="P49" s="45">
        <v>0</v>
      </c>
      <c r="Q49" s="45">
        <v>0</v>
      </c>
      <c r="R49" s="45">
        <v>1</v>
      </c>
      <c r="S49" s="37">
        <v>5</v>
      </c>
      <c r="T49" s="37">
        <v>3</v>
      </c>
      <c r="U49" s="37">
        <v>0</v>
      </c>
      <c r="V49" s="37">
        <v>0</v>
      </c>
      <c r="W49" s="37">
        <v>0</v>
      </c>
      <c r="X49" s="45">
        <v>1</v>
      </c>
      <c r="Y49" s="45">
        <v>1</v>
      </c>
      <c r="Z49" s="45">
        <v>0</v>
      </c>
      <c r="AA49" s="45">
        <v>0</v>
      </c>
      <c r="AB49" s="45">
        <v>0</v>
      </c>
      <c r="AC49" s="37">
        <v>0</v>
      </c>
      <c r="AD49" s="37">
        <v>0</v>
      </c>
      <c r="AE49" s="37">
        <v>0</v>
      </c>
      <c r="AF49" s="37">
        <v>1</v>
      </c>
      <c r="AG49" s="37">
        <v>2</v>
      </c>
      <c r="AH49" s="45">
        <v>0</v>
      </c>
      <c r="AI49" s="45">
        <v>0</v>
      </c>
      <c r="AJ49" s="45">
        <v>0</v>
      </c>
      <c r="AK49" s="45">
        <v>1</v>
      </c>
      <c r="AL49" s="45">
        <v>3</v>
      </c>
      <c r="AM49" s="37">
        <v>0</v>
      </c>
      <c r="AN49" s="37">
        <v>1</v>
      </c>
      <c r="AO49" s="37">
        <v>0</v>
      </c>
      <c r="AP49" s="37">
        <v>1</v>
      </c>
      <c r="AQ49" s="37">
        <v>0</v>
      </c>
      <c r="AR49" s="45">
        <v>0</v>
      </c>
      <c r="AS49" s="45">
        <v>0</v>
      </c>
      <c r="AT49" s="45">
        <v>0</v>
      </c>
      <c r="AU49" s="45">
        <v>1</v>
      </c>
      <c r="AV49" s="45">
        <v>1</v>
      </c>
    </row>
    <row r="50" spans="2:48" ht="25.5" x14ac:dyDescent="0.25">
      <c r="B50" s="53">
        <v>18</v>
      </c>
      <c r="C50" s="44" t="s">
        <v>154</v>
      </c>
      <c r="D50" s="38" t="s">
        <v>187</v>
      </c>
      <c r="E50" s="39"/>
      <c r="F50" s="11">
        <f t="shared" si="7"/>
        <v>1</v>
      </c>
      <c r="G50" s="11">
        <f t="shared" si="8"/>
        <v>0</v>
      </c>
      <c r="H50" s="11">
        <f t="shared" si="9"/>
        <v>0</v>
      </c>
      <c r="I50" s="11">
        <f t="shared" si="10"/>
        <v>2</v>
      </c>
      <c r="J50" s="11">
        <f t="shared" si="11"/>
        <v>0</v>
      </c>
      <c r="K50" s="11">
        <f t="shared" si="12"/>
        <v>0</v>
      </c>
      <c r="L50" s="11">
        <f t="shared" si="13"/>
        <v>2</v>
      </c>
      <c r="M50" s="12"/>
      <c r="N50" s="45">
        <v>1</v>
      </c>
      <c r="O50" s="45">
        <v>0</v>
      </c>
      <c r="P50" s="45">
        <v>0</v>
      </c>
      <c r="Q50" s="45">
        <v>1</v>
      </c>
      <c r="R50" s="45">
        <v>1</v>
      </c>
      <c r="S50" s="37">
        <v>1</v>
      </c>
      <c r="T50" s="37">
        <v>1</v>
      </c>
      <c r="U50" s="37">
        <v>0</v>
      </c>
      <c r="V50" s="37">
        <v>0</v>
      </c>
      <c r="W50" s="37">
        <v>0</v>
      </c>
      <c r="X50" s="45">
        <v>5</v>
      </c>
      <c r="Y50" s="45">
        <v>3</v>
      </c>
      <c r="Z50" s="45">
        <v>0</v>
      </c>
      <c r="AA50" s="45">
        <v>0</v>
      </c>
      <c r="AB50" s="45">
        <v>0</v>
      </c>
      <c r="AC50" s="37">
        <v>0</v>
      </c>
      <c r="AD50" s="37">
        <v>0</v>
      </c>
      <c r="AE50" s="37">
        <v>0</v>
      </c>
      <c r="AF50" s="37">
        <v>1</v>
      </c>
      <c r="AG50" s="37">
        <v>2</v>
      </c>
      <c r="AH50" s="45">
        <v>0</v>
      </c>
      <c r="AI50" s="45">
        <v>1</v>
      </c>
      <c r="AJ50" s="45">
        <v>0</v>
      </c>
      <c r="AK50" s="45">
        <v>1</v>
      </c>
      <c r="AL50" s="45">
        <v>0</v>
      </c>
      <c r="AM50" s="37">
        <v>0</v>
      </c>
      <c r="AN50" s="37">
        <v>1</v>
      </c>
      <c r="AO50" s="37">
        <v>0</v>
      </c>
      <c r="AP50" s="37">
        <v>1</v>
      </c>
      <c r="AQ50" s="37">
        <v>0</v>
      </c>
      <c r="AR50" s="45">
        <v>0</v>
      </c>
      <c r="AS50" s="45">
        <v>0</v>
      </c>
      <c r="AT50" s="45">
        <v>0</v>
      </c>
      <c r="AU50" s="45">
        <v>1</v>
      </c>
      <c r="AV50" s="45">
        <v>2</v>
      </c>
    </row>
    <row r="51" spans="2:48" ht="38.25" x14ac:dyDescent="0.25">
      <c r="B51" s="49">
        <v>47</v>
      </c>
      <c r="C51" s="44" t="s">
        <v>173</v>
      </c>
      <c r="D51" s="38" t="s">
        <v>187</v>
      </c>
      <c r="E51" s="39"/>
      <c r="F51" s="11">
        <f t="shared" si="7"/>
        <v>2</v>
      </c>
      <c r="G51" s="11">
        <f t="shared" si="8"/>
        <v>0</v>
      </c>
      <c r="H51" s="11">
        <f t="shared" si="9"/>
        <v>0</v>
      </c>
      <c r="I51" s="11">
        <f t="shared" si="10"/>
        <v>1</v>
      </c>
      <c r="J51" s="11">
        <f t="shared" si="11"/>
        <v>0</v>
      </c>
      <c r="K51" s="11">
        <f t="shared" si="12"/>
        <v>2</v>
      </c>
      <c r="L51" s="11">
        <f t="shared" si="13"/>
        <v>2</v>
      </c>
      <c r="M51" s="12"/>
      <c r="N51" s="45">
        <v>0</v>
      </c>
      <c r="O51" s="45">
        <v>0</v>
      </c>
      <c r="P51" s="45">
        <v>0</v>
      </c>
      <c r="Q51" s="45">
        <v>1</v>
      </c>
      <c r="R51" s="45">
        <v>2</v>
      </c>
      <c r="S51" s="37">
        <v>0</v>
      </c>
      <c r="T51" s="37">
        <v>1</v>
      </c>
      <c r="U51" s="37">
        <v>0</v>
      </c>
      <c r="V51" s="37">
        <v>1</v>
      </c>
      <c r="W51" s="37">
        <v>0</v>
      </c>
      <c r="X51" s="45">
        <v>1</v>
      </c>
      <c r="Y51" s="45">
        <v>1</v>
      </c>
      <c r="Z51" s="45">
        <v>0</v>
      </c>
      <c r="AA51" s="45">
        <v>1</v>
      </c>
      <c r="AB51" s="45">
        <v>0</v>
      </c>
      <c r="AC51" s="37">
        <v>0</v>
      </c>
      <c r="AD51" s="37">
        <v>1</v>
      </c>
      <c r="AE51" s="37">
        <v>0</v>
      </c>
      <c r="AF51" s="37">
        <v>1</v>
      </c>
      <c r="AG51" s="37">
        <v>1</v>
      </c>
      <c r="AH51" s="45">
        <v>5</v>
      </c>
      <c r="AI51" s="45">
        <v>3</v>
      </c>
      <c r="AJ51" s="45">
        <v>0</v>
      </c>
      <c r="AK51" s="45">
        <v>0</v>
      </c>
      <c r="AL51" s="45">
        <v>0</v>
      </c>
      <c r="AM51" s="37">
        <v>0</v>
      </c>
      <c r="AN51" s="37">
        <v>0</v>
      </c>
      <c r="AO51" s="37">
        <v>0</v>
      </c>
      <c r="AP51" s="37">
        <v>1</v>
      </c>
      <c r="AQ51" s="37">
        <v>2</v>
      </c>
      <c r="AR51" s="45">
        <v>0</v>
      </c>
      <c r="AS51" s="45">
        <v>1</v>
      </c>
      <c r="AT51" s="45">
        <v>0</v>
      </c>
      <c r="AU51" s="45">
        <v>1</v>
      </c>
      <c r="AV51" s="45">
        <v>2</v>
      </c>
    </row>
    <row r="52" spans="2:48" ht="25.5" x14ac:dyDescent="0.25">
      <c r="B52" s="53">
        <v>17</v>
      </c>
      <c r="C52" s="44" t="s">
        <v>153</v>
      </c>
      <c r="D52" s="38" t="s">
        <v>187</v>
      </c>
      <c r="E52" s="39"/>
      <c r="F52" s="11">
        <f t="shared" si="7"/>
        <v>1</v>
      </c>
      <c r="G52" s="11">
        <f t="shared" si="8"/>
        <v>0</v>
      </c>
      <c r="H52" s="11">
        <f t="shared" si="9"/>
        <v>0</v>
      </c>
      <c r="I52" s="11">
        <f t="shared" si="10"/>
        <v>2</v>
      </c>
      <c r="J52" s="11">
        <f t="shared" si="11"/>
        <v>0</v>
      </c>
      <c r="K52" s="11">
        <f t="shared" si="12"/>
        <v>0</v>
      </c>
      <c r="L52" s="11">
        <f t="shared" si="13"/>
        <v>2</v>
      </c>
      <c r="M52" s="12"/>
      <c r="N52" s="45">
        <v>1</v>
      </c>
      <c r="O52" s="45">
        <v>0</v>
      </c>
      <c r="P52" s="45">
        <v>0</v>
      </c>
      <c r="Q52" s="45">
        <v>1</v>
      </c>
      <c r="R52" s="45">
        <v>1</v>
      </c>
      <c r="S52" s="37">
        <v>1</v>
      </c>
      <c r="T52" s="37">
        <v>1</v>
      </c>
      <c r="U52" s="37">
        <v>0</v>
      </c>
      <c r="V52" s="37">
        <v>0</v>
      </c>
      <c r="W52" s="37">
        <v>0</v>
      </c>
      <c r="X52" s="45">
        <v>5</v>
      </c>
      <c r="Y52" s="45">
        <v>3</v>
      </c>
      <c r="Z52" s="45">
        <v>0</v>
      </c>
      <c r="AA52" s="45">
        <v>0</v>
      </c>
      <c r="AB52" s="45">
        <v>0</v>
      </c>
      <c r="AC52" s="37">
        <v>0</v>
      </c>
      <c r="AD52" s="37">
        <v>0</v>
      </c>
      <c r="AE52" s="37">
        <v>0</v>
      </c>
      <c r="AF52" s="37">
        <v>1</v>
      </c>
      <c r="AG52" s="37">
        <v>2</v>
      </c>
      <c r="AH52" s="45">
        <v>0</v>
      </c>
      <c r="AI52" s="45">
        <v>1</v>
      </c>
      <c r="AJ52" s="45">
        <v>0</v>
      </c>
      <c r="AK52" s="45">
        <v>1</v>
      </c>
      <c r="AL52" s="45">
        <v>0</v>
      </c>
      <c r="AM52" s="37">
        <v>0</v>
      </c>
      <c r="AN52" s="37">
        <v>1</v>
      </c>
      <c r="AO52" s="37">
        <v>0</v>
      </c>
      <c r="AP52" s="37">
        <v>1</v>
      </c>
      <c r="AQ52" s="37">
        <v>0</v>
      </c>
      <c r="AR52" s="45">
        <v>0</v>
      </c>
      <c r="AS52" s="45">
        <v>0</v>
      </c>
      <c r="AT52" s="45">
        <v>0</v>
      </c>
      <c r="AU52" s="45">
        <v>1</v>
      </c>
      <c r="AV52" s="45">
        <v>2</v>
      </c>
    </row>
    <row r="53" spans="2:48" ht="38.25" x14ac:dyDescent="0.25">
      <c r="B53" s="50">
        <v>52</v>
      </c>
      <c r="C53" s="44" t="s">
        <v>181</v>
      </c>
      <c r="D53" s="38" t="s">
        <v>183</v>
      </c>
      <c r="E53" s="39"/>
      <c r="F53" s="11">
        <f t="shared" si="7"/>
        <v>0</v>
      </c>
      <c r="G53" s="11">
        <f t="shared" si="8"/>
        <v>0</v>
      </c>
      <c r="H53" s="11">
        <f t="shared" si="9"/>
        <v>0</v>
      </c>
      <c r="I53" s="11">
        <f t="shared" si="10"/>
        <v>0</v>
      </c>
      <c r="J53" s="11">
        <f t="shared" si="11"/>
        <v>0</v>
      </c>
      <c r="K53" s="11">
        <f t="shared" si="12"/>
        <v>1</v>
      </c>
      <c r="L53" s="11">
        <f t="shared" si="13"/>
        <v>5</v>
      </c>
      <c r="M53" s="12"/>
      <c r="N53" s="45">
        <v>0</v>
      </c>
      <c r="O53" s="45">
        <v>0</v>
      </c>
      <c r="P53" s="45">
        <v>0</v>
      </c>
      <c r="Q53" s="45">
        <v>1</v>
      </c>
      <c r="R53" s="45">
        <v>2</v>
      </c>
      <c r="S53" s="37">
        <v>0</v>
      </c>
      <c r="T53" s="37">
        <v>1</v>
      </c>
      <c r="U53" s="37">
        <v>0</v>
      </c>
      <c r="V53" s="37">
        <v>1</v>
      </c>
      <c r="W53" s="37">
        <v>3</v>
      </c>
      <c r="X53" s="45">
        <v>0</v>
      </c>
      <c r="Y53" s="45">
        <v>0</v>
      </c>
      <c r="Z53" s="45">
        <v>0</v>
      </c>
      <c r="AA53" s="45">
        <v>1</v>
      </c>
      <c r="AB53" s="45">
        <v>3</v>
      </c>
      <c r="AC53" s="37">
        <v>0</v>
      </c>
      <c r="AD53" s="37">
        <v>1</v>
      </c>
      <c r="AE53" s="37">
        <v>0</v>
      </c>
      <c r="AF53" s="37">
        <v>1</v>
      </c>
      <c r="AG53" s="37">
        <v>2</v>
      </c>
      <c r="AH53" s="45">
        <v>0</v>
      </c>
      <c r="AI53" s="45">
        <v>0</v>
      </c>
      <c r="AJ53" s="45">
        <v>0</v>
      </c>
      <c r="AK53" s="45">
        <v>1</v>
      </c>
      <c r="AL53" s="45">
        <v>3</v>
      </c>
      <c r="AM53" s="37">
        <v>1</v>
      </c>
      <c r="AN53" s="37">
        <v>1</v>
      </c>
      <c r="AO53" s="37">
        <v>0</v>
      </c>
      <c r="AP53" s="37">
        <v>1</v>
      </c>
      <c r="AQ53" s="37">
        <v>2</v>
      </c>
      <c r="AR53" s="45">
        <v>5</v>
      </c>
      <c r="AS53" s="45">
        <v>3</v>
      </c>
      <c r="AT53" s="45">
        <v>0</v>
      </c>
      <c r="AU53" s="45">
        <v>0</v>
      </c>
      <c r="AV53" s="45">
        <v>0</v>
      </c>
    </row>
    <row r="54" spans="2:48" ht="25.5" x14ac:dyDescent="0.25">
      <c r="B54" s="50">
        <v>53</v>
      </c>
      <c r="C54" s="44" t="s">
        <v>179</v>
      </c>
      <c r="D54" s="38" t="s">
        <v>183</v>
      </c>
      <c r="E54" s="39"/>
      <c r="F54" s="11">
        <f t="shared" si="7"/>
        <v>0</v>
      </c>
      <c r="G54" s="11">
        <f t="shared" si="8"/>
        <v>0</v>
      </c>
      <c r="H54" s="11">
        <f t="shared" si="9"/>
        <v>0</v>
      </c>
      <c r="I54" s="11">
        <f t="shared" si="10"/>
        <v>0</v>
      </c>
      <c r="J54" s="11">
        <f t="shared" si="11"/>
        <v>0</v>
      </c>
      <c r="K54" s="11">
        <f t="shared" si="12"/>
        <v>1</v>
      </c>
      <c r="L54" s="11">
        <f t="shared" si="13"/>
        <v>5</v>
      </c>
      <c r="M54" s="12"/>
      <c r="N54" s="45">
        <v>0</v>
      </c>
      <c r="O54" s="45">
        <v>0</v>
      </c>
      <c r="P54" s="45">
        <v>0</v>
      </c>
      <c r="Q54" s="45">
        <v>1</v>
      </c>
      <c r="R54" s="45">
        <v>2</v>
      </c>
      <c r="S54" s="37">
        <v>0</v>
      </c>
      <c r="T54" s="37">
        <v>1</v>
      </c>
      <c r="U54" s="37">
        <v>0</v>
      </c>
      <c r="V54" s="37">
        <v>1</v>
      </c>
      <c r="W54" s="37">
        <v>3</v>
      </c>
      <c r="X54" s="45">
        <v>0</v>
      </c>
      <c r="Y54" s="45">
        <v>0</v>
      </c>
      <c r="Z54" s="45">
        <v>0</v>
      </c>
      <c r="AA54" s="45">
        <v>1</v>
      </c>
      <c r="AB54" s="45">
        <v>3</v>
      </c>
      <c r="AC54" s="37">
        <v>0</v>
      </c>
      <c r="AD54" s="37">
        <v>1</v>
      </c>
      <c r="AE54" s="37">
        <v>0</v>
      </c>
      <c r="AF54" s="37">
        <v>1</v>
      </c>
      <c r="AG54" s="37">
        <v>2</v>
      </c>
      <c r="AH54" s="45">
        <v>0</v>
      </c>
      <c r="AI54" s="45">
        <v>0</v>
      </c>
      <c r="AJ54" s="45">
        <v>0</v>
      </c>
      <c r="AK54" s="45">
        <v>1</v>
      </c>
      <c r="AL54" s="45">
        <v>3</v>
      </c>
      <c r="AM54" s="37">
        <v>1</v>
      </c>
      <c r="AN54" s="37">
        <v>1</v>
      </c>
      <c r="AO54" s="37">
        <v>0</v>
      </c>
      <c r="AP54" s="37">
        <v>1</v>
      </c>
      <c r="AQ54" s="37">
        <v>2</v>
      </c>
      <c r="AR54" s="45">
        <v>5</v>
      </c>
      <c r="AS54" s="45">
        <v>3</v>
      </c>
      <c r="AT54" s="45">
        <v>0</v>
      </c>
      <c r="AU54" s="45">
        <v>0</v>
      </c>
      <c r="AV54" s="45">
        <v>0</v>
      </c>
    </row>
    <row r="55" spans="2:48" x14ac:dyDescent="0.25">
      <c r="B55" s="54">
        <v>9</v>
      </c>
      <c r="C55" s="44" t="s">
        <v>142</v>
      </c>
      <c r="D55" s="38" t="s">
        <v>187</v>
      </c>
      <c r="E55" s="39"/>
      <c r="F55" s="11">
        <f t="shared" si="7"/>
        <v>1</v>
      </c>
      <c r="G55" s="11">
        <f t="shared" si="8"/>
        <v>0</v>
      </c>
      <c r="H55" s="11">
        <f t="shared" si="9"/>
        <v>0</v>
      </c>
      <c r="I55" s="11">
        <f t="shared" si="10"/>
        <v>2</v>
      </c>
      <c r="J55" s="11">
        <f t="shared" si="11"/>
        <v>3</v>
      </c>
      <c r="K55" s="11">
        <f t="shared" si="12"/>
        <v>0</v>
      </c>
      <c r="L55" s="11">
        <f t="shared" si="13"/>
        <v>1</v>
      </c>
      <c r="M55" s="12"/>
      <c r="N55" s="45">
        <v>0</v>
      </c>
      <c r="O55" s="45">
        <v>0</v>
      </c>
      <c r="P55" s="45">
        <v>0</v>
      </c>
      <c r="Q55" s="45">
        <v>0</v>
      </c>
      <c r="R55" s="45">
        <v>1</v>
      </c>
      <c r="S55" s="37">
        <v>5</v>
      </c>
      <c r="T55" s="37">
        <v>3</v>
      </c>
      <c r="U55" s="37">
        <v>0</v>
      </c>
      <c r="V55" s="37">
        <v>0</v>
      </c>
      <c r="W55" s="37">
        <v>0</v>
      </c>
      <c r="X55" s="45">
        <v>1</v>
      </c>
      <c r="Y55" s="45">
        <v>1</v>
      </c>
      <c r="Z55" s="45">
        <v>0</v>
      </c>
      <c r="AA55" s="45">
        <v>0</v>
      </c>
      <c r="AB55" s="45">
        <v>0</v>
      </c>
      <c r="AC55" s="37">
        <v>0</v>
      </c>
      <c r="AD55" s="37">
        <v>0</v>
      </c>
      <c r="AE55" s="37">
        <v>0</v>
      </c>
      <c r="AF55" s="37">
        <v>1</v>
      </c>
      <c r="AG55" s="37">
        <v>2</v>
      </c>
      <c r="AH55" s="45">
        <v>0</v>
      </c>
      <c r="AI55" s="45">
        <v>0</v>
      </c>
      <c r="AJ55" s="45">
        <v>0</v>
      </c>
      <c r="AK55" s="45">
        <v>1</v>
      </c>
      <c r="AL55" s="45">
        <v>3</v>
      </c>
      <c r="AM55" s="37">
        <v>0</v>
      </c>
      <c r="AN55" s="37">
        <v>1</v>
      </c>
      <c r="AO55" s="37">
        <v>0</v>
      </c>
      <c r="AP55" s="37">
        <v>1</v>
      </c>
      <c r="AQ55" s="37">
        <v>0</v>
      </c>
      <c r="AR55" s="45">
        <v>0</v>
      </c>
      <c r="AS55" s="45">
        <v>0</v>
      </c>
      <c r="AT55" s="45">
        <v>0</v>
      </c>
      <c r="AU55" s="45">
        <v>1</v>
      </c>
      <c r="AV55" s="45">
        <v>1</v>
      </c>
    </row>
    <row r="56" spans="2:48" ht="25.5" x14ac:dyDescent="0.25">
      <c r="B56" s="53">
        <v>24</v>
      </c>
      <c r="C56" s="44" t="s">
        <v>151</v>
      </c>
      <c r="D56" s="38" t="s">
        <v>184</v>
      </c>
      <c r="E56" s="39"/>
      <c r="F56" s="11">
        <f t="shared" si="7"/>
        <v>0</v>
      </c>
      <c r="G56" s="11">
        <f t="shared" si="8"/>
        <v>1</v>
      </c>
      <c r="H56" s="11">
        <f t="shared" si="9"/>
        <v>3</v>
      </c>
      <c r="I56" s="11">
        <f t="shared" si="10"/>
        <v>0</v>
      </c>
      <c r="J56" s="11">
        <f t="shared" si="11"/>
        <v>1</v>
      </c>
      <c r="K56" s="11">
        <f t="shared" si="12"/>
        <v>1</v>
      </c>
      <c r="L56" s="11">
        <f t="shared" si="13"/>
        <v>0</v>
      </c>
      <c r="M56" s="12"/>
      <c r="N56" s="45">
        <v>1</v>
      </c>
      <c r="O56" s="45">
        <v>0</v>
      </c>
      <c r="P56" s="45">
        <v>0</v>
      </c>
      <c r="Q56" s="45">
        <v>1</v>
      </c>
      <c r="R56" s="45">
        <v>1</v>
      </c>
      <c r="S56" s="37">
        <v>1</v>
      </c>
      <c r="T56" s="37">
        <v>1</v>
      </c>
      <c r="U56" s="37">
        <v>0</v>
      </c>
      <c r="V56" s="37">
        <v>0</v>
      </c>
      <c r="W56" s="37">
        <v>0</v>
      </c>
      <c r="X56" s="45">
        <v>5</v>
      </c>
      <c r="Y56" s="45">
        <v>3</v>
      </c>
      <c r="Z56" s="45">
        <v>0</v>
      </c>
      <c r="AA56" s="45">
        <v>0</v>
      </c>
      <c r="AB56" s="45">
        <v>0</v>
      </c>
      <c r="AC56" s="37">
        <v>0</v>
      </c>
      <c r="AD56" s="37">
        <v>0</v>
      </c>
      <c r="AE56" s="37">
        <v>0</v>
      </c>
      <c r="AF56" s="37">
        <v>1</v>
      </c>
      <c r="AG56" s="37">
        <v>2</v>
      </c>
      <c r="AH56" s="45">
        <v>0</v>
      </c>
      <c r="AI56" s="45">
        <v>1</v>
      </c>
      <c r="AJ56" s="45">
        <v>0</v>
      </c>
      <c r="AK56" s="45">
        <v>1</v>
      </c>
      <c r="AL56" s="45">
        <v>0</v>
      </c>
      <c r="AM56" s="37">
        <v>0</v>
      </c>
      <c r="AN56" s="37">
        <v>1</v>
      </c>
      <c r="AO56" s="37">
        <v>0</v>
      </c>
      <c r="AP56" s="37">
        <v>1</v>
      </c>
      <c r="AQ56" s="37">
        <v>0</v>
      </c>
      <c r="AR56" s="45">
        <v>0</v>
      </c>
      <c r="AS56" s="45">
        <v>0</v>
      </c>
      <c r="AT56" s="45">
        <v>0</v>
      </c>
      <c r="AU56" s="45">
        <v>1</v>
      </c>
      <c r="AV56" s="45">
        <v>2</v>
      </c>
    </row>
    <row r="57" spans="2:48" ht="25.5" x14ac:dyDescent="0.25">
      <c r="B57" s="54">
        <v>10</v>
      </c>
      <c r="C57" s="44" t="s">
        <v>35</v>
      </c>
      <c r="D57" s="38" t="s">
        <v>187</v>
      </c>
      <c r="E57" s="39"/>
      <c r="F57" s="11">
        <f t="shared" si="7"/>
        <v>1</v>
      </c>
      <c r="G57" s="11">
        <f t="shared" si="8"/>
        <v>0</v>
      </c>
      <c r="H57" s="11">
        <f t="shared" si="9"/>
        <v>0</v>
      </c>
      <c r="I57" s="11">
        <f t="shared" si="10"/>
        <v>2</v>
      </c>
      <c r="J57" s="11">
        <f t="shared" si="11"/>
        <v>3</v>
      </c>
      <c r="K57" s="11">
        <f t="shared" si="12"/>
        <v>0</v>
      </c>
      <c r="L57" s="11">
        <f t="shared" si="13"/>
        <v>1</v>
      </c>
      <c r="M57" s="12"/>
      <c r="N57" s="45">
        <v>0</v>
      </c>
      <c r="O57" s="45">
        <v>0</v>
      </c>
      <c r="P57" s="45">
        <v>0</v>
      </c>
      <c r="Q57" s="45">
        <v>0</v>
      </c>
      <c r="R57" s="45">
        <v>1</v>
      </c>
      <c r="S57" s="37">
        <v>5</v>
      </c>
      <c r="T57" s="37">
        <v>3</v>
      </c>
      <c r="U57" s="37">
        <v>0</v>
      </c>
      <c r="V57" s="37">
        <v>0</v>
      </c>
      <c r="W57" s="37">
        <v>0</v>
      </c>
      <c r="X57" s="45">
        <v>1</v>
      </c>
      <c r="Y57" s="45">
        <v>1</v>
      </c>
      <c r="Z57" s="45">
        <v>0</v>
      </c>
      <c r="AA57" s="45">
        <v>0</v>
      </c>
      <c r="AB57" s="45">
        <v>0</v>
      </c>
      <c r="AC57" s="37">
        <v>0</v>
      </c>
      <c r="AD57" s="37">
        <v>0</v>
      </c>
      <c r="AE57" s="37">
        <v>0</v>
      </c>
      <c r="AF57" s="37">
        <v>1</v>
      </c>
      <c r="AG57" s="37">
        <v>2</v>
      </c>
      <c r="AH57" s="45">
        <v>0</v>
      </c>
      <c r="AI57" s="45">
        <v>0</v>
      </c>
      <c r="AJ57" s="45">
        <v>0</v>
      </c>
      <c r="AK57" s="45">
        <v>1</v>
      </c>
      <c r="AL57" s="45">
        <v>3</v>
      </c>
      <c r="AM57" s="37">
        <v>0</v>
      </c>
      <c r="AN57" s="37">
        <v>1</v>
      </c>
      <c r="AO57" s="37">
        <v>0</v>
      </c>
      <c r="AP57" s="37">
        <v>1</v>
      </c>
      <c r="AQ57" s="37">
        <v>0</v>
      </c>
      <c r="AR57" s="45">
        <v>0</v>
      </c>
      <c r="AS57" s="45">
        <v>0</v>
      </c>
      <c r="AT57" s="45">
        <v>0</v>
      </c>
      <c r="AU57" s="45">
        <v>1</v>
      </c>
      <c r="AV57" s="45">
        <v>1</v>
      </c>
    </row>
    <row r="58" spans="2:48" ht="25.5" x14ac:dyDescent="0.25">
      <c r="B58" s="54">
        <v>13</v>
      </c>
      <c r="C58" s="44" t="s">
        <v>145</v>
      </c>
      <c r="D58" s="38" t="s">
        <v>187</v>
      </c>
      <c r="E58" s="39"/>
      <c r="F58" s="11">
        <f t="shared" si="7"/>
        <v>1</v>
      </c>
      <c r="G58" s="11">
        <f t="shared" si="8"/>
        <v>0</v>
      </c>
      <c r="H58" s="11">
        <f t="shared" si="9"/>
        <v>0</v>
      </c>
      <c r="I58" s="11">
        <f t="shared" si="10"/>
        <v>2</v>
      </c>
      <c r="J58" s="11">
        <f t="shared" si="11"/>
        <v>3</v>
      </c>
      <c r="K58" s="11">
        <f t="shared" si="12"/>
        <v>0</v>
      </c>
      <c r="L58" s="11">
        <f t="shared" si="13"/>
        <v>1</v>
      </c>
      <c r="M58" s="12"/>
      <c r="N58" s="45">
        <v>0</v>
      </c>
      <c r="O58" s="45">
        <v>0</v>
      </c>
      <c r="P58" s="45">
        <v>0</v>
      </c>
      <c r="Q58" s="45">
        <v>0</v>
      </c>
      <c r="R58" s="45">
        <v>1</v>
      </c>
      <c r="S58" s="37">
        <v>5</v>
      </c>
      <c r="T58" s="37">
        <v>3</v>
      </c>
      <c r="U58" s="37">
        <v>0</v>
      </c>
      <c r="V58" s="37">
        <v>0</v>
      </c>
      <c r="W58" s="37">
        <v>0</v>
      </c>
      <c r="X58" s="45">
        <v>1</v>
      </c>
      <c r="Y58" s="45">
        <v>1</v>
      </c>
      <c r="Z58" s="45">
        <v>0</v>
      </c>
      <c r="AA58" s="45">
        <v>0</v>
      </c>
      <c r="AB58" s="45">
        <v>0</v>
      </c>
      <c r="AC58" s="37">
        <v>0</v>
      </c>
      <c r="AD58" s="37">
        <v>0</v>
      </c>
      <c r="AE58" s="37">
        <v>0</v>
      </c>
      <c r="AF58" s="37">
        <v>1</v>
      </c>
      <c r="AG58" s="37">
        <v>2</v>
      </c>
      <c r="AH58" s="45">
        <v>0</v>
      </c>
      <c r="AI58" s="45">
        <v>0</v>
      </c>
      <c r="AJ58" s="45">
        <v>0</v>
      </c>
      <c r="AK58" s="45">
        <v>1</v>
      </c>
      <c r="AL58" s="45">
        <v>3</v>
      </c>
      <c r="AM58" s="37">
        <v>0</v>
      </c>
      <c r="AN58" s="37">
        <v>1</v>
      </c>
      <c r="AO58" s="37">
        <v>0</v>
      </c>
      <c r="AP58" s="37">
        <v>1</v>
      </c>
      <c r="AQ58" s="37">
        <v>0</v>
      </c>
      <c r="AR58" s="45">
        <v>0</v>
      </c>
      <c r="AS58" s="45">
        <v>0</v>
      </c>
      <c r="AT58" s="45">
        <v>0</v>
      </c>
      <c r="AU58" s="45">
        <v>1</v>
      </c>
      <c r="AV58" s="45">
        <v>1</v>
      </c>
    </row>
    <row r="60" spans="2:48" x14ac:dyDescent="0.25">
      <c r="N60" s="45"/>
    </row>
    <row r="61" spans="2:48" x14ac:dyDescent="0.25">
      <c r="C61" s="98" t="s">
        <v>125</v>
      </c>
      <c r="D61" s="13" t="str">
        <f>IF(O$63/$W$63&gt;D70, "марс", "-")</f>
        <v>-</v>
      </c>
      <c r="N61" s="40" t="s">
        <v>115</v>
      </c>
      <c r="O61" s="15">
        <f t="shared" ref="O61:U61" si="14">SUM(F3:F58)</f>
        <v>34</v>
      </c>
      <c r="P61" s="15">
        <f t="shared" si="14"/>
        <v>28</v>
      </c>
      <c r="Q61" s="15">
        <f t="shared" si="14"/>
        <v>27</v>
      </c>
      <c r="R61" s="15">
        <f t="shared" si="14"/>
        <v>70</v>
      </c>
      <c r="S61" s="15">
        <f t="shared" si="14"/>
        <v>65</v>
      </c>
      <c r="T61" s="15">
        <f t="shared" si="14"/>
        <v>49</v>
      </c>
      <c r="U61" s="15">
        <f t="shared" si="14"/>
        <v>96</v>
      </c>
      <c r="V61" s="13" t="s">
        <v>123</v>
      </c>
      <c r="W61" s="47">
        <f>SUM(O61:U61)</f>
        <v>369</v>
      </c>
    </row>
    <row r="62" spans="2:48" x14ac:dyDescent="0.25">
      <c r="C62" s="99"/>
      <c r="D62" s="13" t="str">
        <f>IF(P$63/$W$63&gt;D70, "меркурий", "-")</f>
        <v>-</v>
      </c>
      <c r="N62" s="41"/>
      <c r="O62" s="9" t="s">
        <v>107</v>
      </c>
      <c r="P62" s="10" t="s">
        <v>108</v>
      </c>
      <c r="Q62" s="10" t="s">
        <v>109</v>
      </c>
      <c r="R62" s="10" t="s">
        <v>110</v>
      </c>
      <c r="S62" s="10" t="s">
        <v>111</v>
      </c>
      <c r="T62" s="10" t="s">
        <v>112</v>
      </c>
      <c r="U62" s="10" t="s">
        <v>113</v>
      </c>
      <c r="V62" s="37"/>
      <c r="W62" s="45"/>
    </row>
    <row r="63" spans="2:48" x14ac:dyDescent="0.25">
      <c r="C63" s="99"/>
      <c r="D63" s="13" t="str">
        <f>IF(Q$63/$W$63&gt;D70, "солнце", "-")</f>
        <v>-</v>
      </c>
      <c r="N63" s="40" t="s">
        <v>124</v>
      </c>
      <c r="O63" s="18">
        <f t="shared" ref="O63:U63" si="15">O61/$W61*100</f>
        <v>9.2140921409214087</v>
      </c>
      <c r="P63" s="18">
        <f t="shared" si="15"/>
        <v>7.5880758807588071</v>
      </c>
      <c r="Q63" s="18">
        <f t="shared" si="15"/>
        <v>7.3170731707317067</v>
      </c>
      <c r="R63" s="18">
        <f t="shared" si="15"/>
        <v>18.97018970189702</v>
      </c>
      <c r="S63" s="18">
        <f t="shared" si="15"/>
        <v>17.615176151761517</v>
      </c>
      <c r="T63" s="18">
        <f t="shared" si="15"/>
        <v>13.279132791327914</v>
      </c>
      <c r="U63" s="18">
        <f t="shared" si="15"/>
        <v>26.016260162601629</v>
      </c>
      <c r="V63" s="43" t="s">
        <v>126</v>
      </c>
      <c r="W63" s="48">
        <f>MAX(O63:U63)</f>
        <v>26.016260162601629</v>
      </c>
    </row>
    <row r="64" spans="2:48" x14ac:dyDescent="0.25">
      <c r="C64" s="99"/>
      <c r="D64" s="13" t="str">
        <f>IF(R$63/$W$63&gt;D70, "сатурн", "-")</f>
        <v>-</v>
      </c>
    </row>
    <row r="65" spans="3:48" x14ac:dyDescent="0.25">
      <c r="C65" s="99"/>
      <c r="D65" s="13" t="str">
        <f>IF(S$63/$W$63&gt;D70, "юпитер", "-")</f>
        <v>-</v>
      </c>
      <c r="N65" s="6"/>
      <c r="O65" s="6"/>
      <c r="P65" s="6"/>
      <c r="Q65" s="6"/>
      <c r="R65" s="6"/>
      <c r="X65" s="6"/>
      <c r="Y65" s="6"/>
      <c r="Z65" s="6"/>
      <c r="AA65" s="6"/>
      <c r="AB65" s="6"/>
      <c r="AH65" s="6"/>
      <c r="AI65" s="6"/>
      <c r="AJ65" s="6"/>
      <c r="AK65" s="6"/>
      <c r="AL65" s="6"/>
      <c r="AR65" s="6"/>
      <c r="AS65" s="6"/>
      <c r="AT65" s="6"/>
      <c r="AU65" s="6"/>
      <c r="AV65" s="6"/>
    </row>
    <row r="66" spans="3:48" x14ac:dyDescent="0.25">
      <c r="C66" s="99"/>
      <c r="D66" s="13" t="str">
        <f>IF(T$63/$W$63&gt;D70, "венера", "-")</f>
        <v>-</v>
      </c>
      <c r="N66" s="6"/>
      <c r="O66" s="6"/>
      <c r="P66" s="6"/>
      <c r="Q66" s="6"/>
      <c r="R66" s="6"/>
      <c r="X66" s="6"/>
      <c r="Y66" s="6"/>
      <c r="Z66" s="6"/>
      <c r="AA66" s="6"/>
      <c r="AB66" s="6"/>
      <c r="AH66" s="6"/>
      <c r="AI66" s="6"/>
      <c r="AJ66" s="6"/>
      <c r="AK66" s="6"/>
      <c r="AL66" s="6"/>
      <c r="AR66" s="6"/>
      <c r="AS66" s="6"/>
      <c r="AT66" s="6"/>
      <c r="AU66" s="6"/>
      <c r="AV66" s="6"/>
    </row>
    <row r="67" spans="3:48" x14ac:dyDescent="0.25">
      <c r="C67" s="100"/>
      <c r="D67" s="13" t="str">
        <f>IF(U$63/$W$63&gt;D70, "луна", "-")</f>
        <v>луна</v>
      </c>
      <c r="M67" s="6"/>
      <c r="N67" s="6"/>
      <c r="O67" s="6"/>
      <c r="P67" s="6"/>
      <c r="Q67" s="6"/>
      <c r="R67" s="6"/>
      <c r="X67" s="6"/>
      <c r="Y67" s="6"/>
      <c r="Z67" s="6"/>
      <c r="AA67" s="6"/>
      <c r="AB67" s="6"/>
      <c r="AH67" s="6"/>
      <c r="AI67" s="6"/>
      <c r="AJ67" s="6"/>
      <c r="AK67" s="6"/>
      <c r="AL67" s="6"/>
      <c r="AR67" s="6"/>
      <c r="AS67" s="6"/>
      <c r="AT67" s="6"/>
      <c r="AU67" s="6"/>
      <c r="AV67" s="6"/>
    </row>
    <row r="68" spans="3:48" x14ac:dyDescent="0.25">
      <c r="N68" s="6"/>
      <c r="O68" s="6"/>
      <c r="P68" s="6"/>
      <c r="Q68" s="6"/>
      <c r="R68" s="6"/>
      <c r="X68" s="6"/>
      <c r="Y68" s="6"/>
      <c r="Z68" s="6"/>
      <c r="AA68" s="6"/>
      <c r="AB68" s="6"/>
      <c r="AH68" s="6"/>
      <c r="AI68" s="6"/>
      <c r="AJ68" s="6"/>
      <c r="AK68" s="6"/>
      <c r="AL68" s="6"/>
      <c r="AR68" s="6"/>
      <c r="AS68" s="6"/>
      <c r="AT68" s="6"/>
      <c r="AU68" s="6"/>
      <c r="AV68" s="6"/>
    </row>
    <row r="69" spans="3:48" x14ac:dyDescent="0.25">
      <c r="D69" s="13" t="s">
        <v>195</v>
      </c>
      <c r="N69" s="6"/>
      <c r="O69" s="6"/>
      <c r="P69" s="6"/>
      <c r="Q69" s="6"/>
      <c r="R69" s="6"/>
      <c r="X69" s="6"/>
      <c r="Y69" s="6"/>
      <c r="Z69" s="6"/>
      <c r="AA69" s="6"/>
      <c r="AB69" s="6"/>
      <c r="AH69" s="6"/>
      <c r="AI69" s="6"/>
      <c r="AJ69" s="6"/>
      <c r="AK69" s="6"/>
      <c r="AL69" s="6"/>
      <c r="AR69" s="6"/>
      <c r="AS69" s="6"/>
      <c r="AT69" s="6"/>
      <c r="AU69" s="6"/>
      <c r="AV69" s="6"/>
    </row>
    <row r="70" spans="3:48" x14ac:dyDescent="0.25">
      <c r="D70" s="37">
        <v>0.75</v>
      </c>
      <c r="N70" s="6"/>
      <c r="O70" s="6"/>
      <c r="P70" s="6"/>
      <c r="Q70" s="6"/>
      <c r="R70" s="6"/>
      <c r="X70" s="6"/>
      <c r="Y70" s="6"/>
      <c r="Z70" s="6"/>
      <c r="AA70" s="6"/>
      <c r="AB70" s="6"/>
      <c r="AH70" s="6"/>
      <c r="AI70" s="6"/>
      <c r="AJ70" s="6"/>
      <c r="AK70" s="6"/>
      <c r="AL70" s="6"/>
      <c r="AR70" s="6"/>
      <c r="AS70" s="6"/>
      <c r="AT70" s="6"/>
      <c r="AU70" s="6"/>
      <c r="AV70" s="6"/>
    </row>
  </sheetData>
  <sortState ref="B3:AV58">
    <sortCondition ref="C3:C58"/>
  </sortState>
  <mergeCells count="8">
    <mergeCell ref="AR1:AV1"/>
    <mergeCell ref="C61:C67"/>
    <mergeCell ref="N1:R1"/>
    <mergeCell ref="S1:W1"/>
    <mergeCell ref="X1:AB1"/>
    <mergeCell ref="AC1:AG1"/>
    <mergeCell ref="AH1:AL1"/>
    <mergeCell ref="AM1:AQ1"/>
  </mergeCells>
  <dataValidations count="1">
    <dataValidation type="list" allowBlank="1" showInputMessage="1" showErrorMessage="1" sqref="D3:D58">
      <formula1>$AX$1:$AX$5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7"/>
  <sheetViews>
    <sheetView tabSelected="1" zoomScaleNormal="100" workbookViewId="0">
      <selection activeCell="C2" sqref="C2"/>
    </sheetView>
  </sheetViews>
  <sheetFormatPr defaultColWidth="9.140625" defaultRowHeight="15" x14ac:dyDescent="0.25"/>
  <cols>
    <col min="1" max="1" width="0.28515625" style="63" customWidth="1"/>
    <col min="2" max="2" width="4.28515625" style="63" customWidth="1"/>
    <col min="3" max="3" width="85.85546875" style="71" customWidth="1"/>
    <col min="4" max="4" width="20.7109375" style="63" customWidth="1"/>
    <col min="5" max="5" width="4.7109375" style="64" customWidth="1"/>
    <col min="6" max="13" width="4.7109375" style="65" hidden="1" customWidth="1"/>
    <col min="14" max="49" width="3.7109375" style="65" hidden="1" customWidth="1"/>
    <col min="50" max="50" width="14.28515625" style="65" hidden="1" customWidth="1"/>
    <col min="51" max="56" width="3.7109375" style="63" customWidth="1"/>
    <col min="57" max="16384" width="9.140625" style="63"/>
  </cols>
  <sheetData>
    <row r="1" spans="3:3" ht="15.75" x14ac:dyDescent="0.25">
      <c r="C1" s="62" t="s">
        <v>196</v>
      </c>
    </row>
    <row r="2" spans="3:3" ht="15.75" x14ac:dyDescent="0.25">
      <c r="C2" s="58"/>
    </row>
    <row r="3" spans="3:3" ht="15.75" x14ac:dyDescent="0.25">
      <c r="C3" s="62" t="s">
        <v>197</v>
      </c>
    </row>
    <row r="4" spans="3:3" ht="15.75" x14ac:dyDescent="0.25">
      <c r="C4" s="58"/>
    </row>
    <row r="5" spans="3:3" ht="15.75" x14ac:dyDescent="0.25">
      <c r="C5" s="62" t="s">
        <v>203</v>
      </c>
    </row>
    <row r="6" spans="3:3" ht="15.75" x14ac:dyDescent="0.25">
      <c r="C6" s="58"/>
    </row>
    <row r="7" spans="3:3" ht="15.75" x14ac:dyDescent="0.25">
      <c r="C7" s="66" t="s">
        <v>198</v>
      </c>
    </row>
    <row r="8" spans="3:3" x14ac:dyDescent="0.25">
      <c r="C8" s="59"/>
    </row>
    <row r="9" spans="3:3" ht="15.75" x14ac:dyDescent="0.25">
      <c r="C9" s="67" t="s">
        <v>204</v>
      </c>
    </row>
    <row r="10" spans="3:3" x14ac:dyDescent="0.25">
      <c r="C10" s="59"/>
    </row>
    <row r="11" spans="3:3" ht="15.75" x14ac:dyDescent="0.25">
      <c r="C11" s="67" t="s">
        <v>205</v>
      </c>
    </row>
    <row r="12" spans="3:3" x14ac:dyDescent="0.25">
      <c r="C12" s="59"/>
    </row>
    <row r="13" spans="3:3" ht="15.75" x14ac:dyDescent="0.25">
      <c r="C13" s="66" t="s">
        <v>199</v>
      </c>
    </row>
    <row r="14" spans="3:3" ht="15.75" x14ac:dyDescent="0.25">
      <c r="C14" s="60"/>
    </row>
    <row r="15" spans="3:3" ht="15.75" x14ac:dyDescent="0.25">
      <c r="C15" s="68"/>
    </row>
    <row r="16" spans="3:3" ht="15.75" x14ac:dyDescent="0.25">
      <c r="C16" s="69" t="s">
        <v>201</v>
      </c>
    </row>
    <row r="17" spans="2:50" ht="78.75" x14ac:dyDescent="0.25">
      <c r="C17" s="70" t="s">
        <v>200</v>
      </c>
    </row>
    <row r="18" spans="2:50" x14ac:dyDescent="0.25">
      <c r="N18" s="104" t="s">
        <v>107</v>
      </c>
      <c r="O18" s="104"/>
      <c r="P18" s="104"/>
      <c r="Q18" s="104"/>
      <c r="R18" s="104"/>
      <c r="S18" s="104" t="s">
        <v>108</v>
      </c>
      <c r="T18" s="104"/>
      <c r="U18" s="104"/>
      <c r="V18" s="104"/>
      <c r="W18" s="104"/>
      <c r="X18" s="104" t="s">
        <v>193</v>
      </c>
      <c r="Y18" s="104"/>
      <c r="Z18" s="104"/>
      <c r="AA18" s="104"/>
      <c r="AB18" s="104"/>
      <c r="AC18" s="104" t="s">
        <v>110</v>
      </c>
      <c r="AD18" s="104"/>
      <c r="AE18" s="104"/>
      <c r="AF18" s="104"/>
      <c r="AG18" s="104"/>
      <c r="AH18" s="104" t="s">
        <v>111</v>
      </c>
      <c r="AI18" s="104"/>
      <c r="AJ18" s="104"/>
      <c r="AK18" s="104"/>
      <c r="AL18" s="104"/>
      <c r="AM18" s="104" t="s">
        <v>112</v>
      </c>
      <c r="AN18" s="104"/>
      <c r="AO18" s="104"/>
      <c r="AP18" s="104"/>
      <c r="AQ18" s="104"/>
      <c r="AR18" s="104" t="s">
        <v>113</v>
      </c>
      <c r="AS18" s="104"/>
      <c r="AT18" s="104"/>
      <c r="AU18" s="104"/>
      <c r="AV18" s="104"/>
      <c r="AX18" s="72" t="s">
        <v>183</v>
      </c>
    </row>
    <row r="19" spans="2:50" s="77" customFormat="1" ht="15.75" x14ac:dyDescent="0.25">
      <c r="B19" s="73" t="s">
        <v>202</v>
      </c>
      <c r="C19" s="74" t="s">
        <v>132</v>
      </c>
      <c r="D19" s="73" t="s">
        <v>194</v>
      </c>
      <c r="E19" s="75"/>
      <c r="F19" s="72" t="s">
        <v>107</v>
      </c>
      <c r="G19" s="72" t="s">
        <v>108</v>
      </c>
      <c r="H19" s="72" t="s">
        <v>109</v>
      </c>
      <c r="I19" s="72" t="s">
        <v>110</v>
      </c>
      <c r="J19" s="72" t="s">
        <v>111</v>
      </c>
      <c r="K19" s="72" t="s">
        <v>112</v>
      </c>
      <c r="L19" s="72" t="s">
        <v>113</v>
      </c>
      <c r="M19" s="72"/>
      <c r="N19" s="65" t="s">
        <v>188</v>
      </c>
      <c r="O19" s="65" t="s">
        <v>189</v>
      </c>
      <c r="P19" s="65" t="s">
        <v>190</v>
      </c>
      <c r="Q19" s="65" t="s">
        <v>191</v>
      </c>
      <c r="R19" s="65" t="s">
        <v>192</v>
      </c>
      <c r="S19" s="65" t="s">
        <v>188</v>
      </c>
      <c r="T19" s="65" t="s">
        <v>189</v>
      </c>
      <c r="U19" s="65" t="s">
        <v>190</v>
      </c>
      <c r="V19" s="65" t="s">
        <v>191</v>
      </c>
      <c r="W19" s="65" t="s">
        <v>192</v>
      </c>
      <c r="X19" s="65" t="s">
        <v>188</v>
      </c>
      <c r="Y19" s="65" t="s">
        <v>189</v>
      </c>
      <c r="Z19" s="65" t="s">
        <v>190</v>
      </c>
      <c r="AA19" s="65" t="s">
        <v>191</v>
      </c>
      <c r="AB19" s="65" t="s">
        <v>192</v>
      </c>
      <c r="AC19" s="65" t="s">
        <v>188</v>
      </c>
      <c r="AD19" s="65" t="s">
        <v>189</v>
      </c>
      <c r="AE19" s="65" t="s">
        <v>190</v>
      </c>
      <c r="AF19" s="65" t="s">
        <v>191</v>
      </c>
      <c r="AG19" s="65" t="s">
        <v>192</v>
      </c>
      <c r="AH19" s="65" t="s">
        <v>188</v>
      </c>
      <c r="AI19" s="65" t="s">
        <v>189</v>
      </c>
      <c r="AJ19" s="65" t="s">
        <v>190</v>
      </c>
      <c r="AK19" s="65" t="s">
        <v>191</v>
      </c>
      <c r="AL19" s="65" t="s">
        <v>192</v>
      </c>
      <c r="AM19" s="65" t="s">
        <v>188</v>
      </c>
      <c r="AN19" s="65" t="s">
        <v>189</v>
      </c>
      <c r="AO19" s="65" t="s">
        <v>190</v>
      </c>
      <c r="AP19" s="65" t="s">
        <v>191</v>
      </c>
      <c r="AQ19" s="65" t="s">
        <v>192</v>
      </c>
      <c r="AR19" s="65" t="s">
        <v>188</v>
      </c>
      <c r="AS19" s="65" t="s">
        <v>189</v>
      </c>
      <c r="AT19" s="65" t="s">
        <v>190</v>
      </c>
      <c r="AU19" s="65" t="s">
        <v>191</v>
      </c>
      <c r="AV19" s="65" t="s">
        <v>192</v>
      </c>
      <c r="AW19" s="76"/>
      <c r="AX19" s="72" t="s">
        <v>184</v>
      </c>
    </row>
    <row r="20" spans="2:50" ht="15.75" x14ac:dyDescent="0.25">
      <c r="B20" s="78">
        <v>1</v>
      </c>
      <c r="C20" s="79" t="s">
        <v>176</v>
      </c>
      <c r="D20" s="56" t="s">
        <v>185</v>
      </c>
      <c r="E20" s="75"/>
      <c r="F20" s="80">
        <f t="shared" ref="F20:F51" si="0">IF($D20=$AX$18,$N20,IF($D20=$AX$19,$O20,IF($D20=$AX$20,$P20,IF($D20=$AX$21,$Q20,IF($D20=$AX$22,$R20,0)))))</f>
        <v>0</v>
      </c>
      <c r="G20" s="80">
        <f t="shared" ref="G20:G51" si="1">IF($D20=$AX$18,$S20,IF($D20=$AX$19,$T20,IF($D20=$AX$20,$U20,IF($D20=$AX$21,$V20,IF($D20=$AX$22,$W20,0)))))</f>
        <v>0</v>
      </c>
      <c r="H20" s="80">
        <f t="shared" ref="H20:H51" si="2">IF($D20=$AX$18,$X20,IF($D20=$AX$19,$Y20,IF($D20=$AX$20,$Z20,IF($D20=$AX$21,$AA20,IF($D20=$AX$22,$AB20,0)))))</f>
        <v>0</v>
      </c>
      <c r="I20" s="80">
        <f t="shared" ref="I20:I51" si="3">IF($D20=$AX$18,$AC20,IF($D20=$AX$19,$AD20,IF($D20=$AX$20,$AE20,IF($D20=$AX$21,$AF20,IF($D20=$AX$22,$AG20,0)))))</f>
        <v>0</v>
      </c>
      <c r="J20" s="80">
        <f t="shared" ref="J20:J51" si="4">IF($D20=$AX$18,$AH20,IF($D20=$AX$19,$AI20,IF($D20=$AX$20,$AJ20,IF($D20=$AX$21,$AK20,IF($D20=$AX$22,$AL20,0)))))</f>
        <v>0</v>
      </c>
      <c r="K20" s="80">
        <f t="shared" ref="K20:K51" si="5">IF($D20=$AX$18,$AM20,IF($D20=$AX$19,$AN20,IF($D20=$AX$20,$AO20,IF($D20=$AX$21,$AP20,IF($D20=$AX$22,$AQ20,0)))))</f>
        <v>0</v>
      </c>
      <c r="L20" s="80">
        <f t="shared" ref="L20:L51" si="6">IF($D20=$AX$18,$AR20,IF($D20=$AX$19,$AS20,IF($D20=$AX$20,$AT20,IF($D20=$AX$21,$AU20,IF($D20=$AX$22,$AV20,0)))))</f>
        <v>0</v>
      </c>
      <c r="M20" s="80"/>
      <c r="N20" s="65">
        <v>0</v>
      </c>
      <c r="O20" s="65">
        <v>0</v>
      </c>
      <c r="P20" s="65">
        <v>0</v>
      </c>
      <c r="Q20" s="65">
        <v>1</v>
      </c>
      <c r="R20" s="65">
        <v>2</v>
      </c>
      <c r="S20" s="65">
        <v>0</v>
      </c>
      <c r="T20" s="65">
        <v>1</v>
      </c>
      <c r="U20" s="65">
        <v>0</v>
      </c>
      <c r="V20" s="65">
        <v>1</v>
      </c>
      <c r="W20" s="65">
        <v>3</v>
      </c>
      <c r="X20" s="65">
        <v>0</v>
      </c>
      <c r="Y20" s="65">
        <v>0</v>
      </c>
      <c r="Z20" s="65">
        <v>0</v>
      </c>
      <c r="AA20" s="65">
        <v>1</v>
      </c>
      <c r="AB20" s="65">
        <v>3</v>
      </c>
      <c r="AC20" s="65">
        <v>0</v>
      </c>
      <c r="AD20" s="65">
        <v>1</v>
      </c>
      <c r="AE20" s="65">
        <v>0</v>
      </c>
      <c r="AF20" s="65">
        <v>1</v>
      </c>
      <c r="AG20" s="65">
        <v>2</v>
      </c>
      <c r="AH20" s="65">
        <v>0</v>
      </c>
      <c r="AI20" s="65">
        <v>0</v>
      </c>
      <c r="AJ20" s="65">
        <v>0</v>
      </c>
      <c r="AK20" s="65">
        <v>1</v>
      </c>
      <c r="AL20" s="65">
        <v>3</v>
      </c>
      <c r="AM20" s="65">
        <v>1</v>
      </c>
      <c r="AN20" s="65">
        <v>1</v>
      </c>
      <c r="AO20" s="65">
        <v>0</v>
      </c>
      <c r="AP20" s="65">
        <v>1</v>
      </c>
      <c r="AQ20" s="65">
        <v>2</v>
      </c>
      <c r="AR20" s="65">
        <v>5</v>
      </c>
      <c r="AS20" s="65">
        <v>3</v>
      </c>
      <c r="AT20" s="65">
        <v>0</v>
      </c>
      <c r="AU20" s="65">
        <v>0</v>
      </c>
      <c r="AV20" s="65">
        <v>0</v>
      </c>
      <c r="AX20" s="72" t="s">
        <v>185</v>
      </c>
    </row>
    <row r="21" spans="2:50" ht="15.75" x14ac:dyDescent="0.25">
      <c r="B21" s="78">
        <v>2</v>
      </c>
      <c r="C21" s="79" t="s">
        <v>140</v>
      </c>
      <c r="D21" s="56" t="s">
        <v>185</v>
      </c>
      <c r="E21" s="63"/>
      <c r="F21" s="80">
        <f t="shared" si="0"/>
        <v>0</v>
      </c>
      <c r="G21" s="80">
        <f t="shared" si="1"/>
        <v>0</v>
      </c>
      <c r="H21" s="80">
        <f t="shared" si="2"/>
        <v>0</v>
      </c>
      <c r="I21" s="80">
        <f t="shared" si="3"/>
        <v>0</v>
      </c>
      <c r="J21" s="80">
        <f t="shared" si="4"/>
        <v>0</v>
      </c>
      <c r="K21" s="80">
        <f t="shared" si="5"/>
        <v>0</v>
      </c>
      <c r="L21" s="80">
        <f t="shared" si="6"/>
        <v>0</v>
      </c>
      <c r="M21" s="80"/>
      <c r="N21" s="65">
        <v>5</v>
      </c>
      <c r="O21" s="65">
        <v>3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1</v>
      </c>
      <c r="X21" s="65">
        <v>0</v>
      </c>
      <c r="Y21" s="65">
        <v>1</v>
      </c>
      <c r="Z21" s="65">
        <v>0</v>
      </c>
      <c r="AA21" s="65">
        <v>1</v>
      </c>
      <c r="AB21" s="65">
        <v>0</v>
      </c>
      <c r="AC21" s="65">
        <v>0</v>
      </c>
      <c r="AD21" s="65">
        <v>0</v>
      </c>
      <c r="AE21" s="65">
        <v>0</v>
      </c>
      <c r="AF21" s="65">
        <v>1</v>
      </c>
      <c r="AG21" s="65">
        <v>0</v>
      </c>
      <c r="AH21" s="65">
        <v>0</v>
      </c>
      <c r="AI21" s="65">
        <v>0</v>
      </c>
      <c r="AJ21" s="65">
        <v>0</v>
      </c>
      <c r="AK21" s="65">
        <v>1</v>
      </c>
      <c r="AL21" s="65">
        <v>2</v>
      </c>
      <c r="AM21" s="65">
        <v>0</v>
      </c>
      <c r="AN21" s="65">
        <v>0</v>
      </c>
      <c r="AO21" s="65">
        <v>0</v>
      </c>
      <c r="AP21" s="65">
        <v>1</v>
      </c>
      <c r="AQ21" s="65">
        <v>2</v>
      </c>
      <c r="AR21" s="65">
        <v>0</v>
      </c>
      <c r="AS21" s="65">
        <v>0</v>
      </c>
      <c r="AT21" s="65">
        <v>0</v>
      </c>
      <c r="AU21" s="65">
        <v>1</v>
      </c>
      <c r="AV21" s="65">
        <v>2</v>
      </c>
      <c r="AX21" s="72" t="s">
        <v>186</v>
      </c>
    </row>
    <row r="22" spans="2:50" ht="15.75" x14ac:dyDescent="0.25">
      <c r="B22" s="78">
        <v>3</v>
      </c>
      <c r="C22" s="79" t="s">
        <v>148</v>
      </c>
      <c r="D22" s="56" t="s">
        <v>185</v>
      </c>
      <c r="E22" s="75"/>
      <c r="F22" s="80">
        <f t="shared" si="0"/>
        <v>0</v>
      </c>
      <c r="G22" s="80">
        <f t="shared" si="1"/>
        <v>0</v>
      </c>
      <c r="H22" s="80">
        <f t="shared" si="2"/>
        <v>0</v>
      </c>
      <c r="I22" s="80">
        <f t="shared" si="3"/>
        <v>0</v>
      </c>
      <c r="J22" s="80">
        <f t="shared" si="4"/>
        <v>0</v>
      </c>
      <c r="K22" s="80">
        <f t="shared" si="5"/>
        <v>0</v>
      </c>
      <c r="L22" s="80">
        <f t="shared" si="6"/>
        <v>0</v>
      </c>
      <c r="M22" s="80"/>
      <c r="N22" s="65">
        <v>0</v>
      </c>
      <c r="O22" s="65">
        <v>0</v>
      </c>
      <c r="P22" s="65">
        <v>0</v>
      </c>
      <c r="Q22" s="65">
        <v>0</v>
      </c>
      <c r="R22" s="65">
        <v>1</v>
      </c>
      <c r="S22" s="65">
        <v>5</v>
      </c>
      <c r="T22" s="65">
        <v>3</v>
      </c>
      <c r="U22" s="65">
        <v>0</v>
      </c>
      <c r="V22" s="65">
        <v>0</v>
      </c>
      <c r="W22" s="65">
        <v>0</v>
      </c>
      <c r="X22" s="65">
        <v>1</v>
      </c>
      <c r="Y22" s="65">
        <v>1</v>
      </c>
      <c r="Z22" s="65">
        <v>0</v>
      </c>
      <c r="AA22" s="65"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1</v>
      </c>
      <c r="AG22" s="65">
        <v>2</v>
      </c>
      <c r="AH22" s="65">
        <v>0</v>
      </c>
      <c r="AI22" s="65">
        <v>0</v>
      </c>
      <c r="AJ22" s="65">
        <v>0</v>
      </c>
      <c r="AK22" s="65">
        <v>1</v>
      </c>
      <c r="AL22" s="65">
        <v>3</v>
      </c>
      <c r="AM22" s="65">
        <v>0</v>
      </c>
      <c r="AN22" s="65">
        <v>1</v>
      </c>
      <c r="AO22" s="65">
        <v>0</v>
      </c>
      <c r="AP22" s="65">
        <v>1</v>
      </c>
      <c r="AQ22" s="65">
        <v>0</v>
      </c>
      <c r="AR22" s="65">
        <v>0</v>
      </c>
      <c r="AS22" s="65">
        <v>0</v>
      </c>
      <c r="AT22" s="65">
        <v>0</v>
      </c>
      <c r="AU22" s="65">
        <v>1</v>
      </c>
      <c r="AV22" s="65">
        <v>1</v>
      </c>
      <c r="AX22" s="72" t="s">
        <v>187</v>
      </c>
    </row>
    <row r="23" spans="2:50" ht="15.75" x14ac:dyDescent="0.25">
      <c r="B23" s="78">
        <v>4</v>
      </c>
      <c r="C23" s="79" t="s">
        <v>137</v>
      </c>
      <c r="D23" s="56" t="s">
        <v>185</v>
      </c>
      <c r="E23" s="63"/>
      <c r="F23" s="80">
        <f t="shared" si="0"/>
        <v>0</v>
      </c>
      <c r="G23" s="80">
        <f t="shared" si="1"/>
        <v>0</v>
      </c>
      <c r="H23" s="80">
        <f t="shared" si="2"/>
        <v>0</v>
      </c>
      <c r="I23" s="80">
        <f t="shared" si="3"/>
        <v>0</v>
      </c>
      <c r="J23" s="80">
        <f t="shared" si="4"/>
        <v>0</v>
      </c>
      <c r="K23" s="80">
        <f t="shared" si="5"/>
        <v>0</v>
      </c>
      <c r="L23" s="80">
        <f t="shared" si="6"/>
        <v>0</v>
      </c>
      <c r="M23" s="80"/>
      <c r="N23" s="65">
        <v>5</v>
      </c>
      <c r="O23" s="65">
        <v>3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1</v>
      </c>
      <c r="X23" s="65">
        <v>0</v>
      </c>
      <c r="Y23" s="65">
        <v>1</v>
      </c>
      <c r="Z23" s="65">
        <v>0</v>
      </c>
      <c r="AA23" s="65">
        <v>1</v>
      </c>
      <c r="AB23" s="65">
        <v>0</v>
      </c>
      <c r="AC23" s="65">
        <v>0</v>
      </c>
      <c r="AD23" s="65">
        <v>0</v>
      </c>
      <c r="AE23" s="65">
        <v>0</v>
      </c>
      <c r="AF23" s="65">
        <v>1</v>
      </c>
      <c r="AG23" s="65">
        <v>0</v>
      </c>
      <c r="AH23" s="65">
        <v>0</v>
      </c>
      <c r="AI23" s="65">
        <v>0</v>
      </c>
      <c r="AJ23" s="65">
        <v>0</v>
      </c>
      <c r="AK23" s="65">
        <v>1</v>
      </c>
      <c r="AL23" s="65">
        <v>2</v>
      </c>
      <c r="AM23" s="65">
        <v>0</v>
      </c>
      <c r="AN23" s="65">
        <v>0</v>
      </c>
      <c r="AO23" s="65">
        <v>0</v>
      </c>
      <c r="AP23" s="65">
        <v>1</v>
      </c>
      <c r="AQ23" s="65">
        <v>2</v>
      </c>
      <c r="AR23" s="65">
        <v>0</v>
      </c>
      <c r="AS23" s="65">
        <v>0</v>
      </c>
      <c r="AT23" s="65">
        <v>0</v>
      </c>
      <c r="AU23" s="65">
        <v>1</v>
      </c>
      <c r="AV23" s="65">
        <v>2</v>
      </c>
    </row>
    <row r="24" spans="2:50" ht="15.75" x14ac:dyDescent="0.25">
      <c r="B24" s="78">
        <v>5</v>
      </c>
      <c r="C24" s="79" t="s">
        <v>157</v>
      </c>
      <c r="D24" s="56" t="s">
        <v>185</v>
      </c>
      <c r="E24" s="75"/>
      <c r="F24" s="80">
        <f t="shared" si="0"/>
        <v>0</v>
      </c>
      <c r="G24" s="80">
        <f t="shared" si="1"/>
        <v>0</v>
      </c>
      <c r="H24" s="80">
        <f t="shared" si="2"/>
        <v>0</v>
      </c>
      <c r="I24" s="80">
        <f t="shared" si="3"/>
        <v>0</v>
      </c>
      <c r="J24" s="80">
        <f t="shared" si="4"/>
        <v>0</v>
      </c>
      <c r="K24" s="80">
        <f t="shared" si="5"/>
        <v>0</v>
      </c>
      <c r="L24" s="80">
        <f t="shared" si="6"/>
        <v>0</v>
      </c>
      <c r="M24" s="80"/>
      <c r="N24" s="65">
        <v>0</v>
      </c>
      <c r="O24" s="65">
        <v>0</v>
      </c>
      <c r="P24" s="65">
        <v>0</v>
      </c>
      <c r="Q24" s="65">
        <v>1</v>
      </c>
      <c r="R24" s="65">
        <v>1</v>
      </c>
      <c r="S24" s="65">
        <v>0</v>
      </c>
      <c r="T24" s="65">
        <v>1</v>
      </c>
      <c r="U24" s="65">
        <v>0</v>
      </c>
      <c r="V24" s="65">
        <v>1</v>
      </c>
      <c r="W24" s="65">
        <v>2</v>
      </c>
      <c r="X24" s="65">
        <v>0</v>
      </c>
      <c r="Y24" s="65">
        <v>0</v>
      </c>
      <c r="Z24" s="65">
        <v>0</v>
      </c>
      <c r="AA24" s="65">
        <v>1</v>
      </c>
      <c r="AB24" s="65">
        <v>2</v>
      </c>
      <c r="AC24" s="65">
        <v>5</v>
      </c>
      <c r="AD24" s="65">
        <v>3</v>
      </c>
      <c r="AE24" s="65">
        <v>0</v>
      </c>
      <c r="AF24" s="65">
        <v>0</v>
      </c>
      <c r="AG24" s="65">
        <v>0</v>
      </c>
      <c r="AH24" s="65">
        <v>1</v>
      </c>
      <c r="AI24" s="65">
        <v>1</v>
      </c>
      <c r="AJ24" s="65">
        <v>0</v>
      </c>
      <c r="AK24" s="65">
        <v>0</v>
      </c>
      <c r="AL24" s="65">
        <v>0</v>
      </c>
      <c r="AM24" s="65">
        <v>0</v>
      </c>
      <c r="AN24" s="65">
        <v>1</v>
      </c>
      <c r="AO24" s="65">
        <v>0</v>
      </c>
      <c r="AP24" s="65">
        <v>1</v>
      </c>
      <c r="AQ24" s="65">
        <v>2</v>
      </c>
      <c r="AR24" s="65">
        <v>0</v>
      </c>
      <c r="AS24" s="65">
        <v>1</v>
      </c>
      <c r="AT24" s="65">
        <v>0</v>
      </c>
      <c r="AU24" s="65">
        <v>1</v>
      </c>
      <c r="AV24" s="65">
        <v>2</v>
      </c>
    </row>
    <row r="25" spans="2:50" ht="15.75" x14ac:dyDescent="0.25">
      <c r="B25" s="81">
        <v>6</v>
      </c>
      <c r="C25" s="82" t="s">
        <v>166</v>
      </c>
      <c r="D25" s="57" t="s">
        <v>185</v>
      </c>
      <c r="E25" s="75"/>
      <c r="F25" s="80">
        <f t="shared" si="0"/>
        <v>0</v>
      </c>
      <c r="G25" s="80">
        <f t="shared" si="1"/>
        <v>0</v>
      </c>
      <c r="H25" s="80">
        <f t="shared" si="2"/>
        <v>0</v>
      </c>
      <c r="I25" s="80">
        <f t="shared" si="3"/>
        <v>0</v>
      </c>
      <c r="J25" s="80">
        <f t="shared" si="4"/>
        <v>0</v>
      </c>
      <c r="K25" s="80">
        <f t="shared" si="5"/>
        <v>0</v>
      </c>
      <c r="L25" s="80">
        <f t="shared" si="6"/>
        <v>0</v>
      </c>
      <c r="M25" s="80"/>
      <c r="N25" s="65">
        <v>0</v>
      </c>
      <c r="O25" s="65">
        <v>0</v>
      </c>
      <c r="P25" s="65">
        <v>0</v>
      </c>
      <c r="Q25" s="65">
        <v>1</v>
      </c>
      <c r="R25" s="65">
        <v>2</v>
      </c>
      <c r="S25" s="65">
        <v>0</v>
      </c>
      <c r="T25" s="65">
        <v>0</v>
      </c>
      <c r="U25" s="65">
        <v>0</v>
      </c>
      <c r="V25" s="65">
        <v>1</v>
      </c>
      <c r="W25" s="65">
        <v>2</v>
      </c>
      <c r="X25" s="65">
        <v>0</v>
      </c>
      <c r="Y25" s="65">
        <v>0</v>
      </c>
      <c r="Z25" s="65">
        <v>0</v>
      </c>
      <c r="AA25" s="65">
        <v>1</v>
      </c>
      <c r="AB25" s="65">
        <v>3</v>
      </c>
      <c r="AC25" s="65">
        <v>1</v>
      </c>
      <c r="AD25" s="65">
        <v>1</v>
      </c>
      <c r="AE25" s="65">
        <v>0</v>
      </c>
      <c r="AF25" s="65">
        <v>1</v>
      </c>
      <c r="AG25" s="65">
        <v>1</v>
      </c>
      <c r="AH25" s="65">
        <v>0</v>
      </c>
      <c r="AI25" s="65">
        <v>1</v>
      </c>
      <c r="AJ25" s="65">
        <v>0</v>
      </c>
      <c r="AK25" s="65">
        <v>1</v>
      </c>
      <c r="AL25" s="65">
        <v>0</v>
      </c>
      <c r="AM25" s="65">
        <v>5</v>
      </c>
      <c r="AN25" s="65">
        <v>3</v>
      </c>
      <c r="AO25" s="65">
        <v>0</v>
      </c>
      <c r="AP25" s="65">
        <v>0</v>
      </c>
      <c r="AQ25" s="65">
        <v>0</v>
      </c>
      <c r="AR25" s="65">
        <v>1</v>
      </c>
      <c r="AS25" s="65">
        <v>1</v>
      </c>
      <c r="AT25" s="65">
        <v>0</v>
      </c>
      <c r="AU25" s="65">
        <v>1</v>
      </c>
      <c r="AV25" s="65">
        <v>0</v>
      </c>
    </row>
    <row r="26" spans="2:50" ht="15.75" x14ac:dyDescent="0.25">
      <c r="B26" s="81">
        <v>7</v>
      </c>
      <c r="C26" s="82" t="s">
        <v>134</v>
      </c>
      <c r="D26" s="57" t="s">
        <v>185</v>
      </c>
      <c r="E26" s="75"/>
      <c r="F26" s="80">
        <f t="shared" si="0"/>
        <v>0</v>
      </c>
      <c r="G26" s="80">
        <f t="shared" si="1"/>
        <v>0</v>
      </c>
      <c r="H26" s="80">
        <f t="shared" si="2"/>
        <v>0</v>
      </c>
      <c r="I26" s="80">
        <f t="shared" si="3"/>
        <v>0</v>
      </c>
      <c r="J26" s="80">
        <f t="shared" si="4"/>
        <v>0</v>
      </c>
      <c r="K26" s="80">
        <f t="shared" si="5"/>
        <v>0</v>
      </c>
      <c r="L26" s="80">
        <f t="shared" si="6"/>
        <v>0</v>
      </c>
      <c r="M26" s="80"/>
      <c r="N26" s="65">
        <v>0</v>
      </c>
      <c r="O26" s="65">
        <v>0</v>
      </c>
      <c r="P26" s="65">
        <v>0</v>
      </c>
      <c r="Q26" s="65">
        <v>1</v>
      </c>
      <c r="R26" s="65">
        <v>2</v>
      </c>
      <c r="S26" s="65">
        <v>0</v>
      </c>
      <c r="T26" s="65">
        <v>1</v>
      </c>
      <c r="U26" s="65">
        <v>0</v>
      </c>
      <c r="V26" s="65">
        <v>1</v>
      </c>
      <c r="W26" s="65">
        <v>0</v>
      </c>
      <c r="X26" s="65">
        <v>1</v>
      </c>
      <c r="Y26" s="65">
        <v>1</v>
      </c>
      <c r="Z26" s="65">
        <v>0</v>
      </c>
      <c r="AA26" s="65">
        <v>1</v>
      </c>
      <c r="AB26" s="65">
        <v>0</v>
      </c>
      <c r="AC26" s="65">
        <v>0</v>
      </c>
      <c r="AD26" s="65">
        <v>1</v>
      </c>
      <c r="AE26" s="65">
        <v>0</v>
      </c>
      <c r="AF26" s="65">
        <v>1</v>
      </c>
      <c r="AG26" s="65">
        <v>1</v>
      </c>
      <c r="AH26" s="65">
        <v>5</v>
      </c>
      <c r="AI26" s="65">
        <v>3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1</v>
      </c>
      <c r="AQ26" s="65">
        <v>2</v>
      </c>
      <c r="AR26" s="65">
        <v>0</v>
      </c>
      <c r="AS26" s="65">
        <v>1</v>
      </c>
      <c r="AT26" s="65">
        <v>0</v>
      </c>
      <c r="AU26" s="65">
        <v>1</v>
      </c>
      <c r="AV26" s="65">
        <v>2</v>
      </c>
    </row>
    <row r="27" spans="2:50" ht="15.75" x14ac:dyDescent="0.25">
      <c r="B27" s="81">
        <v>8</v>
      </c>
      <c r="C27" s="82" t="s">
        <v>169</v>
      </c>
      <c r="D27" s="57" t="s">
        <v>185</v>
      </c>
      <c r="E27" s="75"/>
      <c r="F27" s="80">
        <f t="shared" si="0"/>
        <v>0</v>
      </c>
      <c r="G27" s="80">
        <f t="shared" si="1"/>
        <v>0</v>
      </c>
      <c r="H27" s="80">
        <f t="shared" si="2"/>
        <v>0</v>
      </c>
      <c r="I27" s="80">
        <f t="shared" si="3"/>
        <v>0</v>
      </c>
      <c r="J27" s="80">
        <f t="shared" si="4"/>
        <v>0</v>
      </c>
      <c r="K27" s="80">
        <f t="shared" si="5"/>
        <v>0</v>
      </c>
      <c r="L27" s="80">
        <f t="shared" si="6"/>
        <v>0</v>
      </c>
      <c r="M27" s="80"/>
      <c r="N27" s="65">
        <v>0</v>
      </c>
      <c r="O27" s="65">
        <v>0</v>
      </c>
      <c r="P27" s="65">
        <v>0</v>
      </c>
      <c r="Q27" s="65">
        <v>1</v>
      </c>
      <c r="R27" s="65">
        <v>2</v>
      </c>
      <c r="S27" s="65">
        <v>0</v>
      </c>
      <c r="T27" s="65">
        <v>1</v>
      </c>
      <c r="U27" s="65">
        <v>0</v>
      </c>
      <c r="V27" s="65">
        <v>1</v>
      </c>
      <c r="W27" s="65">
        <v>0</v>
      </c>
      <c r="X27" s="65">
        <v>1</v>
      </c>
      <c r="Y27" s="65">
        <v>1</v>
      </c>
      <c r="Z27" s="65">
        <v>0</v>
      </c>
      <c r="AA27" s="65">
        <v>1</v>
      </c>
      <c r="AB27" s="65">
        <v>0</v>
      </c>
      <c r="AC27" s="65">
        <v>0</v>
      </c>
      <c r="AD27" s="65">
        <v>1</v>
      </c>
      <c r="AE27" s="65">
        <v>0</v>
      </c>
      <c r="AF27" s="65">
        <v>1</v>
      </c>
      <c r="AG27" s="65">
        <v>1</v>
      </c>
      <c r="AH27" s="65">
        <v>5</v>
      </c>
      <c r="AI27" s="65">
        <v>3</v>
      </c>
      <c r="AJ27" s="65">
        <v>0</v>
      </c>
      <c r="AK27" s="65">
        <v>0</v>
      </c>
      <c r="AL27" s="65">
        <v>0</v>
      </c>
      <c r="AM27" s="65">
        <v>0</v>
      </c>
      <c r="AN27" s="65">
        <v>0</v>
      </c>
      <c r="AO27" s="65">
        <v>0</v>
      </c>
      <c r="AP27" s="65">
        <v>1</v>
      </c>
      <c r="AQ27" s="65">
        <v>2</v>
      </c>
      <c r="AR27" s="65">
        <v>0</v>
      </c>
      <c r="AS27" s="65">
        <v>1</v>
      </c>
      <c r="AT27" s="65">
        <v>0</v>
      </c>
      <c r="AU27" s="65">
        <v>1</v>
      </c>
      <c r="AV27" s="65">
        <v>2</v>
      </c>
    </row>
    <row r="28" spans="2:50" ht="15.75" x14ac:dyDescent="0.25">
      <c r="B28" s="81">
        <v>9</v>
      </c>
      <c r="C28" s="82" t="s">
        <v>99</v>
      </c>
      <c r="D28" s="57" t="s">
        <v>185</v>
      </c>
      <c r="E28" s="75"/>
      <c r="F28" s="80">
        <f t="shared" si="0"/>
        <v>0</v>
      </c>
      <c r="G28" s="80">
        <f t="shared" si="1"/>
        <v>0</v>
      </c>
      <c r="H28" s="80">
        <f t="shared" si="2"/>
        <v>0</v>
      </c>
      <c r="I28" s="80">
        <f t="shared" si="3"/>
        <v>0</v>
      </c>
      <c r="J28" s="80">
        <f t="shared" si="4"/>
        <v>0</v>
      </c>
      <c r="K28" s="80">
        <f t="shared" si="5"/>
        <v>0</v>
      </c>
      <c r="L28" s="80">
        <f t="shared" si="6"/>
        <v>0</v>
      </c>
      <c r="M28" s="80"/>
      <c r="N28" s="65">
        <v>5</v>
      </c>
      <c r="O28" s="65">
        <v>3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W28" s="65">
        <v>1</v>
      </c>
      <c r="X28" s="65">
        <v>0</v>
      </c>
      <c r="Y28" s="65">
        <v>1</v>
      </c>
      <c r="Z28" s="65">
        <v>0</v>
      </c>
      <c r="AA28" s="65">
        <v>1</v>
      </c>
      <c r="AB28" s="65">
        <v>0</v>
      </c>
      <c r="AC28" s="65">
        <v>0</v>
      </c>
      <c r="AD28" s="65">
        <v>0</v>
      </c>
      <c r="AE28" s="65">
        <v>0</v>
      </c>
      <c r="AF28" s="65">
        <v>1</v>
      </c>
      <c r="AG28" s="65">
        <v>0</v>
      </c>
      <c r="AH28" s="65">
        <v>0</v>
      </c>
      <c r="AI28" s="65">
        <v>0</v>
      </c>
      <c r="AJ28" s="65">
        <v>0</v>
      </c>
      <c r="AK28" s="65">
        <v>1</v>
      </c>
      <c r="AL28" s="65">
        <v>2</v>
      </c>
      <c r="AM28" s="65">
        <v>0</v>
      </c>
      <c r="AN28" s="65">
        <v>0</v>
      </c>
      <c r="AO28" s="65">
        <v>0</v>
      </c>
      <c r="AP28" s="65">
        <v>1</v>
      </c>
      <c r="AQ28" s="65">
        <v>2</v>
      </c>
      <c r="AR28" s="65">
        <v>0</v>
      </c>
      <c r="AS28" s="65">
        <v>0</v>
      </c>
      <c r="AT28" s="65">
        <v>0</v>
      </c>
      <c r="AU28" s="65">
        <v>1</v>
      </c>
      <c r="AV28" s="65">
        <v>2</v>
      </c>
    </row>
    <row r="29" spans="2:50" ht="15.75" x14ac:dyDescent="0.25">
      <c r="B29" s="81">
        <v>10</v>
      </c>
      <c r="C29" s="82" t="s">
        <v>127</v>
      </c>
      <c r="D29" s="57" t="s">
        <v>185</v>
      </c>
      <c r="E29" s="75"/>
      <c r="F29" s="80">
        <f t="shared" si="0"/>
        <v>0</v>
      </c>
      <c r="G29" s="80">
        <f t="shared" si="1"/>
        <v>0</v>
      </c>
      <c r="H29" s="80">
        <f t="shared" si="2"/>
        <v>0</v>
      </c>
      <c r="I29" s="80">
        <f t="shared" si="3"/>
        <v>0</v>
      </c>
      <c r="J29" s="80">
        <f t="shared" si="4"/>
        <v>0</v>
      </c>
      <c r="K29" s="80">
        <f t="shared" si="5"/>
        <v>0</v>
      </c>
      <c r="L29" s="80">
        <f t="shared" si="6"/>
        <v>0</v>
      </c>
      <c r="M29" s="80"/>
      <c r="N29" s="65">
        <v>0</v>
      </c>
      <c r="O29" s="65">
        <v>0</v>
      </c>
      <c r="P29" s="65">
        <v>0</v>
      </c>
      <c r="Q29" s="65">
        <v>1</v>
      </c>
      <c r="R29" s="65">
        <v>1</v>
      </c>
      <c r="S29" s="65">
        <v>0</v>
      </c>
      <c r="T29" s="65">
        <v>1</v>
      </c>
      <c r="U29" s="65">
        <v>0</v>
      </c>
      <c r="V29" s="65">
        <v>1</v>
      </c>
      <c r="W29" s="65">
        <v>2</v>
      </c>
      <c r="X29" s="65">
        <v>0</v>
      </c>
      <c r="Y29" s="65">
        <v>0</v>
      </c>
      <c r="Z29" s="65">
        <v>0</v>
      </c>
      <c r="AA29" s="65">
        <v>1</v>
      </c>
      <c r="AB29" s="65">
        <v>2</v>
      </c>
      <c r="AC29" s="65">
        <v>5</v>
      </c>
      <c r="AD29" s="65">
        <v>3</v>
      </c>
      <c r="AE29" s="65">
        <v>0</v>
      </c>
      <c r="AF29" s="65">
        <v>0</v>
      </c>
      <c r="AG29" s="65">
        <v>0</v>
      </c>
      <c r="AH29" s="65">
        <v>1</v>
      </c>
      <c r="AI29" s="65">
        <v>1</v>
      </c>
      <c r="AJ29" s="65">
        <v>0</v>
      </c>
      <c r="AK29" s="65">
        <v>0</v>
      </c>
      <c r="AL29" s="65">
        <v>0</v>
      </c>
      <c r="AM29" s="65">
        <v>0</v>
      </c>
      <c r="AN29" s="65">
        <v>1</v>
      </c>
      <c r="AO29" s="65">
        <v>0</v>
      </c>
      <c r="AP29" s="65">
        <v>1</v>
      </c>
      <c r="AQ29" s="65">
        <v>2</v>
      </c>
      <c r="AR29" s="65">
        <v>0</v>
      </c>
      <c r="AS29" s="65">
        <v>1</v>
      </c>
      <c r="AT29" s="65">
        <v>0</v>
      </c>
      <c r="AU29" s="65">
        <v>1</v>
      </c>
      <c r="AV29" s="65">
        <v>2</v>
      </c>
    </row>
    <row r="30" spans="2:50" ht="15.75" x14ac:dyDescent="0.25">
      <c r="B30" s="78">
        <v>11</v>
      </c>
      <c r="C30" s="79" t="s">
        <v>150</v>
      </c>
      <c r="D30" s="56" t="s">
        <v>185</v>
      </c>
      <c r="E30" s="75"/>
      <c r="F30" s="80">
        <f t="shared" si="0"/>
        <v>0</v>
      </c>
      <c r="G30" s="80">
        <f t="shared" si="1"/>
        <v>0</v>
      </c>
      <c r="H30" s="80">
        <f t="shared" si="2"/>
        <v>0</v>
      </c>
      <c r="I30" s="80">
        <f t="shared" si="3"/>
        <v>0</v>
      </c>
      <c r="J30" s="80">
        <f t="shared" si="4"/>
        <v>0</v>
      </c>
      <c r="K30" s="80">
        <f t="shared" si="5"/>
        <v>0</v>
      </c>
      <c r="L30" s="80">
        <f t="shared" si="6"/>
        <v>0</v>
      </c>
      <c r="M30" s="80"/>
      <c r="N30" s="65">
        <v>1</v>
      </c>
      <c r="O30" s="65">
        <v>0</v>
      </c>
      <c r="P30" s="65">
        <v>0</v>
      </c>
      <c r="Q30" s="65">
        <v>1</v>
      </c>
      <c r="R30" s="65">
        <v>1</v>
      </c>
      <c r="S30" s="65">
        <v>1</v>
      </c>
      <c r="T30" s="65">
        <v>1</v>
      </c>
      <c r="U30" s="65">
        <v>0</v>
      </c>
      <c r="V30" s="65">
        <v>0</v>
      </c>
      <c r="W30" s="65">
        <v>0</v>
      </c>
      <c r="X30" s="65">
        <v>5</v>
      </c>
      <c r="Y30" s="65">
        <v>3</v>
      </c>
      <c r="Z30" s="65">
        <v>0</v>
      </c>
      <c r="AA30" s="65">
        <v>0</v>
      </c>
      <c r="AB30" s="65">
        <v>0</v>
      </c>
      <c r="AC30" s="65">
        <v>0</v>
      </c>
      <c r="AD30" s="65">
        <v>0</v>
      </c>
      <c r="AE30" s="65">
        <v>0</v>
      </c>
      <c r="AF30" s="65">
        <v>1</v>
      </c>
      <c r="AG30" s="65">
        <v>2</v>
      </c>
      <c r="AH30" s="65">
        <v>0</v>
      </c>
      <c r="AI30" s="65">
        <v>1</v>
      </c>
      <c r="AJ30" s="65">
        <v>0</v>
      </c>
      <c r="AK30" s="65">
        <v>1</v>
      </c>
      <c r="AL30" s="65">
        <v>0</v>
      </c>
      <c r="AM30" s="65">
        <v>0</v>
      </c>
      <c r="AN30" s="65">
        <v>1</v>
      </c>
      <c r="AO30" s="65">
        <v>0</v>
      </c>
      <c r="AP30" s="65">
        <v>1</v>
      </c>
      <c r="AQ30" s="65">
        <v>0</v>
      </c>
      <c r="AR30" s="65">
        <v>0</v>
      </c>
      <c r="AS30" s="65">
        <v>0</v>
      </c>
      <c r="AT30" s="65">
        <v>0</v>
      </c>
      <c r="AU30" s="65">
        <v>1</v>
      </c>
      <c r="AV30" s="65">
        <v>2</v>
      </c>
    </row>
    <row r="31" spans="2:50" ht="15.75" x14ac:dyDescent="0.25">
      <c r="B31" s="78">
        <v>12</v>
      </c>
      <c r="C31" s="79" t="s">
        <v>98</v>
      </c>
      <c r="D31" s="56" t="s">
        <v>185</v>
      </c>
      <c r="E31" s="75"/>
      <c r="F31" s="80">
        <f t="shared" si="0"/>
        <v>0</v>
      </c>
      <c r="G31" s="80">
        <f t="shared" si="1"/>
        <v>0</v>
      </c>
      <c r="H31" s="80">
        <f t="shared" si="2"/>
        <v>0</v>
      </c>
      <c r="I31" s="80">
        <f t="shared" si="3"/>
        <v>0</v>
      </c>
      <c r="J31" s="80">
        <f t="shared" si="4"/>
        <v>0</v>
      </c>
      <c r="K31" s="80">
        <f t="shared" si="5"/>
        <v>0</v>
      </c>
      <c r="L31" s="80">
        <f t="shared" si="6"/>
        <v>0</v>
      </c>
      <c r="M31" s="80"/>
      <c r="N31" s="65">
        <v>5</v>
      </c>
      <c r="O31" s="65">
        <v>3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1</v>
      </c>
      <c r="X31" s="65">
        <v>0</v>
      </c>
      <c r="Y31" s="65">
        <v>1</v>
      </c>
      <c r="Z31" s="65">
        <v>0</v>
      </c>
      <c r="AA31" s="65">
        <v>1</v>
      </c>
      <c r="AB31" s="65">
        <v>0</v>
      </c>
      <c r="AC31" s="65">
        <v>0</v>
      </c>
      <c r="AD31" s="65">
        <v>0</v>
      </c>
      <c r="AE31" s="65">
        <v>0</v>
      </c>
      <c r="AF31" s="65">
        <v>1</v>
      </c>
      <c r="AG31" s="65">
        <v>0</v>
      </c>
      <c r="AH31" s="65">
        <v>0</v>
      </c>
      <c r="AI31" s="65">
        <v>0</v>
      </c>
      <c r="AJ31" s="65">
        <v>0</v>
      </c>
      <c r="AK31" s="65">
        <v>1</v>
      </c>
      <c r="AL31" s="65">
        <v>2</v>
      </c>
      <c r="AM31" s="65">
        <v>0</v>
      </c>
      <c r="AN31" s="65">
        <v>0</v>
      </c>
      <c r="AO31" s="65">
        <v>0</v>
      </c>
      <c r="AP31" s="65">
        <v>1</v>
      </c>
      <c r="AQ31" s="65">
        <v>2</v>
      </c>
      <c r="AR31" s="65">
        <v>0</v>
      </c>
      <c r="AS31" s="65">
        <v>0</v>
      </c>
      <c r="AT31" s="65">
        <v>0</v>
      </c>
      <c r="AU31" s="65">
        <v>1</v>
      </c>
      <c r="AV31" s="65">
        <v>2</v>
      </c>
    </row>
    <row r="32" spans="2:50" ht="15.75" x14ac:dyDescent="0.25">
      <c r="B32" s="78">
        <v>13</v>
      </c>
      <c r="C32" s="79" t="s">
        <v>135</v>
      </c>
      <c r="D32" s="56" t="s">
        <v>185</v>
      </c>
      <c r="E32" s="63"/>
      <c r="F32" s="80">
        <f t="shared" si="0"/>
        <v>0</v>
      </c>
      <c r="G32" s="80">
        <f t="shared" si="1"/>
        <v>0</v>
      </c>
      <c r="H32" s="80">
        <f t="shared" si="2"/>
        <v>0</v>
      </c>
      <c r="I32" s="80">
        <f t="shared" si="3"/>
        <v>0</v>
      </c>
      <c r="J32" s="80">
        <f t="shared" si="4"/>
        <v>0</v>
      </c>
      <c r="K32" s="80">
        <f t="shared" si="5"/>
        <v>0</v>
      </c>
      <c r="L32" s="80">
        <f t="shared" si="6"/>
        <v>0</v>
      </c>
      <c r="M32" s="80"/>
      <c r="N32" s="65">
        <v>5</v>
      </c>
      <c r="O32" s="65">
        <v>3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1</v>
      </c>
      <c r="X32" s="65">
        <v>0</v>
      </c>
      <c r="Y32" s="65">
        <v>1</v>
      </c>
      <c r="Z32" s="65">
        <v>0</v>
      </c>
      <c r="AA32" s="65">
        <v>1</v>
      </c>
      <c r="AB32" s="65">
        <v>0</v>
      </c>
      <c r="AC32" s="65">
        <v>0</v>
      </c>
      <c r="AD32" s="65">
        <v>0</v>
      </c>
      <c r="AE32" s="65">
        <v>0</v>
      </c>
      <c r="AF32" s="65">
        <v>1</v>
      </c>
      <c r="AG32" s="65">
        <v>0</v>
      </c>
      <c r="AH32" s="65">
        <v>0</v>
      </c>
      <c r="AI32" s="65">
        <v>0</v>
      </c>
      <c r="AJ32" s="65">
        <v>0</v>
      </c>
      <c r="AK32" s="65">
        <v>1</v>
      </c>
      <c r="AL32" s="65">
        <v>2</v>
      </c>
      <c r="AM32" s="65">
        <v>0</v>
      </c>
      <c r="AN32" s="65">
        <v>0</v>
      </c>
      <c r="AO32" s="65">
        <v>0</v>
      </c>
      <c r="AP32" s="65">
        <v>1</v>
      </c>
      <c r="AQ32" s="65">
        <v>2</v>
      </c>
      <c r="AR32" s="65">
        <v>0</v>
      </c>
      <c r="AS32" s="65">
        <v>0</v>
      </c>
      <c r="AT32" s="65">
        <v>0</v>
      </c>
      <c r="AU32" s="65">
        <v>1</v>
      </c>
      <c r="AV32" s="65">
        <v>2</v>
      </c>
    </row>
    <row r="33" spans="2:48" ht="15.75" x14ac:dyDescent="0.25">
      <c r="B33" s="78">
        <v>14</v>
      </c>
      <c r="C33" s="79" t="s">
        <v>155</v>
      </c>
      <c r="D33" s="56" t="s">
        <v>185</v>
      </c>
      <c r="E33" s="75"/>
      <c r="F33" s="80">
        <f t="shared" si="0"/>
        <v>0</v>
      </c>
      <c r="G33" s="80">
        <f t="shared" si="1"/>
        <v>0</v>
      </c>
      <c r="H33" s="80">
        <f t="shared" si="2"/>
        <v>0</v>
      </c>
      <c r="I33" s="80">
        <f t="shared" si="3"/>
        <v>0</v>
      </c>
      <c r="J33" s="80">
        <f t="shared" si="4"/>
        <v>0</v>
      </c>
      <c r="K33" s="80">
        <f t="shared" si="5"/>
        <v>0</v>
      </c>
      <c r="L33" s="80">
        <f t="shared" si="6"/>
        <v>0</v>
      </c>
      <c r="M33" s="80"/>
      <c r="N33" s="65">
        <v>1</v>
      </c>
      <c r="O33" s="65">
        <v>0</v>
      </c>
      <c r="P33" s="65">
        <v>0</v>
      </c>
      <c r="Q33" s="65">
        <v>1</v>
      </c>
      <c r="R33" s="65">
        <v>1</v>
      </c>
      <c r="S33" s="65">
        <v>1</v>
      </c>
      <c r="T33" s="65">
        <v>1</v>
      </c>
      <c r="U33" s="65">
        <v>0</v>
      </c>
      <c r="V33" s="65">
        <v>0</v>
      </c>
      <c r="W33" s="65">
        <v>0</v>
      </c>
      <c r="X33" s="65">
        <v>5</v>
      </c>
      <c r="Y33" s="65">
        <v>3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1</v>
      </c>
      <c r="AG33" s="65">
        <v>2</v>
      </c>
      <c r="AH33" s="65">
        <v>0</v>
      </c>
      <c r="AI33" s="65">
        <v>1</v>
      </c>
      <c r="AJ33" s="65">
        <v>0</v>
      </c>
      <c r="AK33" s="65">
        <v>1</v>
      </c>
      <c r="AL33" s="65">
        <v>0</v>
      </c>
      <c r="AM33" s="65">
        <v>0</v>
      </c>
      <c r="AN33" s="65">
        <v>1</v>
      </c>
      <c r="AO33" s="65">
        <v>0</v>
      </c>
      <c r="AP33" s="65">
        <v>1</v>
      </c>
      <c r="AQ33" s="65">
        <v>0</v>
      </c>
      <c r="AR33" s="65">
        <v>0</v>
      </c>
      <c r="AS33" s="65">
        <v>0</v>
      </c>
      <c r="AT33" s="65">
        <v>0</v>
      </c>
      <c r="AU33" s="65">
        <v>1</v>
      </c>
      <c r="AV33" s="65">
        <v>2</v>
      </c>
    </row>
    <row r="34" spans="2:48" ht="15.75" x14ac:dyDescent="0.25">
      <c r="B34" s="78">
        <v>15</v>
      </c>
      <c r="C34" s="79" t="s">
        <v>162</v>
      </c>
      <c r="D34" s="56" t="s">
        <v>185</v>
      </c>
      <c r="E34" s="75"/>
      <c r="F34" s="80">
        <f t="shared" si="0"/>
        <v>0</v>
      </c>
      <c r="G34" s="80">
        <f t="shared" si="1"/>
        <v>0</v>
      </c>
      <c r="H34" s="80">
        <f t="shared" si="2"/>
        <v>0</v>
      </c>
      <c r="I34" s="80">
        <f t="shared" si="3"/>
        <v>0</v>
      </c>
      <c r="J34" s="80">
        <f t="shared" si="4"/>
        <v>0</v>
      </c>
      <c r="K34" s="80">
        <f t="shared" si="5"/>
        <v>0</v>
      </c>
      <c r="L34" s="80">
        <f t="shared" si="6"/>
        <v>0</v>
      </c>
      <c r="M34" s="80"/>
      <c r="N34" s="65">
        <v>0</v>
      </c>
      <c r="O34" s="65">
        <v>0</v>
      </c>
      <c r="P34" s="65">
        <v>0</v>
      </c>
      <c r="Q34" s="65">
        <v>1</v>
      </c>
      <c r="R34" s="65">
        <v>2</v>
      </c>
      <c r="S34" s="65">
        <v>0</v>
      </c>
      <c r="T34" s="65">
        <v>0</v>
      </c>
      <c r="U34" s="65">
        <v>0</v>
      </c>
      <c r="V34" s="65">
        <v>1</v>
      </c>
      <c r="W34" s="65">
        <v>2</v>
      </c>
      <c r="X34" s="65">
        <v>0</v>
      </c>
      <c r="Y34" s="65">
        <v>0</v>
      </c>
      <c r="Z34" s="65">
        <v>0</v>
      </c>
      <c r="AA34" s="65">
        <v>1</v>
      </c>
      <c r="AB34" s="65">
        <v>3</v>
      </c>
      <c r="AC34" s="65">
        <v>1</v>
      </c>
      <c r="AD34" s="65">
        <v>1</v>
      </c>
      <c r="AE34" s="65">
        <v>0</v>
      </c>
      <c r="AF34" s="65">
        <v>1</v>
      </c>
      <c r="AG34" s="65">
        <v>1</v>
      </c>
      <c r="AH34" s="65">
        <v>0</v>
      </c>
      <c r="AI34" s="65">
        <v>1</v>
      </c>
      <c r="AJ34" s="65">
        <v>0</v>
      </c>
      <c r="AK34" s="65">
        <v>1</v>
      </c>
      <c r="AL34" s="65">
        <v>0</v>
      </c>
      <c r="AM34" s="65">
        <v>5</v>
      </c>
      <c r="AN34" s="65">
        <v>3</v>
      </c>
      <c r="AO34" s="65">
        <v>0</v>
      </c>
      <c r="AP34" s="65">
        <v>0</v>
      </c>
      <c r="AQ34" s="65">
        <v>0</v>
      </c>
      <c r="AR34" s="65">
        <v>1</v>
      </c>
      <c r="AS34" s="65">
        <v>1</v>
      </c>
      <c r="AT34" s="65">
        <v>0</v>
      </c>
      <c r="AU34" s="65">
        <v>1</v>
      </c>
      <c r="AV34" s="65">
        <v>0</v>
      </c>
    </row>
    <row r="35" spans="2:48" ht="15.75" x14ac:dyDescent="0.25">
      <c r="B35" s="81">
        <v>16</v>
      </c>
      <c r="C35" s="82" t="s">
        <v>144</v>
      </c>
      <c r="D35" s="57" t="s">
        <v>185</v>
      </c>
      <c r="E35" s="75"/>
      <c r="F35" s="80">
        <f t="shared" si="0"/>
        <v>0</v>
      </c>
      <c r="G35" s="80">
        <f t="shared" si="1"/>
        <v>0</v>
      </c>
      <c r="H35" s="80">
        <f t="shared" si="2"/>
        <v>0</v>
      </c>
      <c r="I35" s="80">
        <f t="shared" si="3"/>
        <v>0</v>
      </c>
      <c r="J35" s="80">
        <f t="shared" si="4"/>
        <v>0</v>
      </c>
      <c r="K35" s="80">
        <f t="shared" si="5"/>
        <v>0</v>
      </c>
      <c r="L35" s="80">
        <f t="shared" si="6"/>
        <v>0</v>
      </c>
      <c r="M35" s="80"/>
      <c r="N35" s="65">
        <v>0</v>
      </c>
      <c r="O35" s="65">
        <v>0</v>
      </c>
      <c r="P35" s="65">
        <v>0</v>
      </c>
      <c r="Q35" s="65">
        <v>0</v>
      </c>
      <c r="R35" s="65">
        <v>1</v>
      </c>
      <c r="S35" s="65">
        <v>5</v>
      </c>
      <c r="T35" s="65">
        <v>3</v>
      </c>
      <c r="U35" s="65">
        <v>0</v>
      </c>
      <c r="V35" s="65">
        <v>0</v>
      </c>
      <c r="W35" s="65">
        <v>0</v>
      </c>
      <c r="X35" s="65">
        <v>1</v>
      </c>
      <c r="Y35" s="65">
        <v>1</v>
      </c>
      <c r="Z35" s="65">
        <v>0</v>
      </c>
      <c r="AA35" s="65">
        <v>0</v>
      </c>
      <c r="AB35" s="65">
        <v>0</v>
      </c>
      <c r="AC35" s="65">
        <v>0</v>
      </c>
      <c r="AD35" s="65">
        <v>0</v>
      </c>
      <c r="AE35" s="65">
        <v>0</v>
      </c>
      <c r="AF35" s="65">
        <v>1</v>
      </c>
      <c r="AG35" s="65">
        <v>2</v>
      </c>
      <c r="AH35" s="65">
        <v>0</v>
      </c>
      <c r="AI35" s="65">
        <v>0</v>
      </c>
      <c r="AJ35" s="65">
        <v>0</v>
      </c>
      <c r="AK35" s="65">
        <v>1</v>
      </c>
      <c r="AL35" s="65">
        <v>3</v>
      </c>
      <c r="AM35" s="65">
        <v>0</v>
      </c>
      <c r="AN35" s="65">
        <v>1</v>
      </c>
      <c r="AO35" s="65">
        <v>0</v>
      </c>
      <c r="AP35" s="65">
        <v>1</v>
      </c>
      <c r="AQ35" s="65">
        <v>0</v>
      </c>
      <c r="AR35" s="65">
        <v>0</v>
      </c>
      <c r="AS35" s="65">
        <v>0</v>
      </c>
      <c r="AT35" s="65">
        <v>0</v>
      </c>
      <c r="AU35" s="65">
        <v>1</v>
      </c>
      <c r="AV35" s="65">
        <v>1</v>
      </c>
    </row>
    <row r="36" spans="2:48" ht="15.75" x14ac:dyDescent="0.25">
      <c r="B36" s="81">
        <v>17</v>
      </c>
      <c r="C36" s="82" t="s">
        <v>178</v>
      </c>
      <c r="D36" s="57" t="s">
        <v>185</v>
      </c>
      <c r="E36" s="75"/>
      <c r="F36" s="80">
        <f t="shared" si="0"/>
        <v>0</v>
      </c>
      <c r="G36" s="80">
        <f t="shared" si="1"/>
        <v>0</v>
      </c>
      <c r="H36" s="80">
        <f t="shared" si="2"/>
        <v>0</v>
      </c>
      <c r="I36" s="80">
        <f t="shared" si="3"/>
        <v>0</v>
      </c>
      <c r="J36" s="80">
        <f t="shared" si="4"/>
        <v>0</v>
      </c>
      <c r="K36" s="80">
        <f t="shared" si="5"/>
        <v>0</v>
      </c>
      <c r="L36" s="80">
        <f t="shared" si="6"/>
        <v>0</v>
      </c>
      <c r="M36" s="80"/>
      <c r="N36" s="65">
        <v>0</v>
      </c>
      <c r="O36" s="65">
        <v>0</v>
      </c>
      <c r="P36" s="65">
        <v>0</v>
      </c>
      <c r="Q36" s="65">
        <v>1</v>
      </c>
      <c r="R36" s="65">
        <v>2</v>
      </c>
      <c r="S36" s="65">
        <v>0</v>
      </c>
      <c r="T36" s="65">
        <v>1</v>
      </c>
      <c r="U36" s="65">
        <v>0</v>
      </c>
      <c r="V36" s="65">
        <v>1</v>
      </c>
      <c r="W36" s="65">
        <v>3</v>
      </c>
      <c r="X36" s="65">
        <v>0</v>
      </c>
      <c r="Y36" s="65">
        <v>0</v>
      </c>
      <c r="Z36" s="65">
        <v>0</v>
      </c>
      <c r="AA36" s="65">
        <v>1</v>
      </c>
      <c r="AB36" s="65">
        <v>3</v>
      </c>
      <c r="AC36" s="65">
        <v>0</v>
      </c>
      <c r="AD36" s="65">
        <v>1</v>
      </c>
      <c r="AE36" s="65">
        <v>0</v>
      </c>
      <c r="AF36" s="65">
        <v>1</v>
      </c>
      <c r="AG36" s="65">
        <v>2</v>
      </c>
      <c r="AH36" s="65">
        <v>0</v>
      </c>
      <c r="AI36" s="65">
        <v>0</v>
      </c>
      <c r="AJ36" s="65">
        <v>0</v>
      </c>
      <c r="AK36" s="65">
        <v>1</v>
      </c>
      <c r="AL36" s="65">
        <v>3</v>
      </c>
      <c r="AM36" s="65">
        <v>1</v>
      </c>
      <c r="AN36" s="65">
        <v>1</v>
      </c>
      <c r="AO36" s="65">
        <v>0</v>
      </c>
      <c r="AP36" s="65">
        <v>1</v>
      </c>
      <c r="AQ36" s="65">
        <v>2</v>
      </c>
      <c r="AR36" s="65">
        <v>5</v>
      </c>
      <c r="AS36" s="65">
        <v>3</v>
      </c>
      <c r="AT36" s="65">
        <v>0</v>
      </c>
      <c r="AU36" s="65">
        <v>0</v>
      </c>
      <c r="AV36" s="65">
        <v>0</v>
      </c>
    </row>
    <row r="37" spans="2:48" ht="15.75" x14ac:dyDescent="0.25">
      <c r="B37" s="81">
        <v>18</v>
      </c>
      <c r="C37" s="82" t="s">
        <v>18</v>
      </c>
      <c r="D37" s="57" t="s">
        <v>185</v>
      </c>
      <c r="E37" s="75"/>
      <c r="F37" s="80">
        <f t="shared" si="0"/>
        <v>0</v>
      </c>
      <c r="G37" s="80">
        <f t="shared" si="1"/>
        <v>0</v>
      </c>
      <c r="H37" s="80">
        <f t="shared" si="2"/>
        <v>0</v>
      </c>
      <c r="I37" s="80">
        <f t="shared" si="3"/>
        <v>0</v>
      </c>
      <c r="J37" s="80">
        <f t="shared" si="4"/>
        <v>0</v>
      </c>
      <c r="K37" s="80">
        <f t="shared" si="5"/>
        <v>0</v>
      </c>
      <c r="L37" s="80">
        <f t="shared" si="6"/>
        <v>0</v>
      </c>
      <c r="M37" s="80"/>
      <c r="N37" s="65">
        <v>0</v>
      </c>
      <c r="O37" s="65">
        <v>0</v>
      </c>
      <c r="P37" s="65">
        <v>0</v>
      </c>
      <c r="Q37" s="65">
        <v>1</v>
      </c>
      <c r="R37" s="65">
        <v>2</v>
      </c>
      <c r="S37" s="65">
        <v>0</v>
      </c>
      <c r="T37" s="65">
        <v>0</v>
      </c>
      <c r="U37" s="65">
        <v>0</v>
      </c>
      <c r="V37" s="65">
        <v>1</v>
      </c>
      <c r="W37" s="65">
        <v>2</v>
      </c>
      <c r="X37" s="65">
        <v>0</v>
      </c>
      <c r="Y37" s="65">
        <v>0</v>
      </c>
      <c r="Z37" s="65">
        <v>0</v>
      </c>
      <c r="AA37" s="65">
        <v>1</v>
      </c>
      <c r="AB37" s="65">
        <v>3</v>
      </c>
      <c r="AC37" s="65">
        <v>1</v>
      </c>
      <c r="AD37" s="65">
        <v>1</v>
      </c>
      <c r="AE37" s="65">
        <v>0</v>
      </c>
      <c r="AF37" s="65">
        <v>1</v>
      </c>
      <c r="AG37" s="65">
        <v>1</v>
      </c>
      <c r="AH37" s="65">
        <v>0</v>
      </c>
      <c r="AI37" s="65">
        <v>1</v>
      </c>
      <c r="AJ37" s="65">
        <v>0</v>
      </c>
      <c r="AK37" s="65">
        <v>1</v>
      </c>
      <c r="AL37" s="65">
        <v>0</v>
      </c>
      <c r="AM37" s="65">
        <v>5</v>
      </c>
      <c r="AN37" s="65">
        <v>3</v>
      </c>
      <c r="AO37" s="65">
        <v>0</v>
      </c>
      <c r="AP37" s="65">
        <v>0</v>
      </c>
      <c r="AQ37" s="65">
        <v>0</v>
      </c>
      <c r="AR37" s="65">
        <v>1</v>
      </c>
      <c r="AS37" s="65">
        <v>1</v>
      </c>
      <c r="AT37" s="65">
        <v>0</v>
      </c>
      <c r="AU37" s="65">
        <v>1</v>
      </c>
      <c r="AV37" s="65">
        <v>0</v>
      </c>
    </row>
    <row r="38" spans="2:48" ht="15.75" x14ac:dyDescent="0.25">
      <c r="B38" s="81">
        <v>19</v>
      </c>
      <c r="C38" s="82" t="s">
        <v>168</v>
      </c>
      <c r="D38" s="57" t="s">
        <v>185</v>
      </c>
      <c r="E38" s="75"/>
      <c r="F38" s="80">
        <f t="shared" si="0"/>
        <v>0</v>
      </c>
      <c r="G38" s="80">
        <f t="shared" si="1"/>
        <v>0</v>
      </c>
      <c r="H38" s="80">
        <f t="shared" si="2"/>
        <v>0</v>
      </c>
      <c r="I38" s="80">
        <f t="shared" si="3"/>
        <v>0</v>
      </c>
      <c r="J38" s="80">
        <f t="shared" si="4"/>
        <v>0</v>
      </c>
      <c r="K38" s="80">
        <f t="shared" si="5"/>
        <v>0</v>
      </c>
      <c r="L38" s="80">
        <f t="shared" si="6"/>
        <v>0</v>
      </c>
      <c r="M38" s="80"/>
      <c r="N38" s="65">
        <v>0</v>
      </c>
      <c r="O38" s="65">
        <v>0</v>
      </c>
      <c r="P38" s="65">
        <v>0</v>
      </c>
      <c r="Q38" s="65">
        <v>1</v>
      </c>
      <c r="R38" s="65">
        <v>2</v>
      </c>
      <c r="S38" s="65">
        <v>0</v>
      </c>
      <c r="T38" s="65">
        <v>1</v>
      </c>
      <c r="U38" s="65">
        <v>0</v>
      </c>
      <c r="V38" s="65">
        <v>1</v>
      </c>
      <c r="W38" s="65">
        <v>0</v>
      </c>
      <c r="X38" s="65">
        <v>1</v>
      </c>
      <c r="Y38" s="65">
        <v>1</v>
      </c>
      <c r="Z38" s="65">
        <v>0</v>
      </c>
      <c r="AA38" s="65">
        <v>1</v>
      </c>
      <c r="AB38" s="65">
        <v>0</v>
      </c>
      <c r="AC38" s="65">
        <v>0</v>
      </c>
      <c r="AD38" s="65">
        <v>1</v>
      </c>
      <c r="AE38" s="65">
        <v>0</v>
      </c>
      <c r="AF38" s="65">
        <v>1</v>
      </c>
      <c r="AG38" s="65">
        <v>1</v>
      </c>
      <c r="AH38" s="65">
        <v>5</v>
      </c>
      <c r="AI38" s="65">
        <v>3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1</v>
      </c>
      <c r="AQ38" s="65">
        <v>2</v>
      </c>
      <c r="AR38" s="65">
        <v>0</v>
      </c>
      <c r="AS38" s="65">
        <v>1</v>
      </c>
      <c r="AT38" s="65">
        <v>0</v>
      </c>
      <c r="AU38" s="65">
        <v>1</v>
      </c>
      <c r="AV38" s="65">
        <v>2</v>
      </c>
    </row>
    <row r="39" spans="2:48" ht="15.75" x14ac:dyDescent="0.25">
      <c r="B39" s="81">
        <v>20</v>
      </c>
      <c r="C39" s="82" t="s">
        <v>175</v>
      </c>
      <c r="D39" s="57" t="s">
        <v>185</v>
      </c>
      <c r="E39" s="75"/>
      <c r="F39" s="80">
        <f t="shared" si="0"/>
        <v>0</v>
      </c>
      <c r="G39" s="80">
        <f t="shared" si="1"/>
        <v>0</v>
      </c>
      <c r="H39" s="80">
        <f t="shared" si="2"/>
        <v>0</v>
      </c>
      <c r="I39" s="80">
        <f t="shared" si="3"/>
        <v>0</v>
      </c>
      <c r="J39" s="80">
        <f t="shared" si="4"/>
        <v>0</v>
      </c>
      <c r="K39" s="80">
        <f t="shared" si="5"/>
        <v>0</v>
      </c>
      <c r="L39" s="80">
        <f t="shared" si="6"/>
        <v>0</v>
      </c>
      <c r="M39" s="80"/>
      <c r="N39" s="65">
        <v>0</v>
      </c>
      <c r="O39" s="65">
        <v>0</v>
      </c>
      <c r="P39" s="65">
        <v>0</v>
      </c>
      <c r="Q39" s="65">
        <v>1</v>
      </c>
      <c r="R39" s="65">
        <v>2</v>
      </c>
      <c r="S39" s="65">
        <v>0</v>
      </c>
      <c r="T39" s="65">
        <v>1</v>
      </c>
      <c r="U39" s="65">
        <v>0</v>
      </c>
      <c r="V39" s="65">
        <v>1</v>
      </c>
      <c r="W39" s="65">
        <v>3</v>
      </c>
      <c r="X39" s="65">
        <v>0</v>
      </c>
      <c r="Y39" s="65">
        <v>0</v>
      </c>
      <c r="Z39" s="65">
        <v>0</v>
      </c>
      <c r="AA39" s="65">
        <v>1</v>
      </c>
      <c r="AB39" s="65">
        <v>3</v>
      </c>
      <c r="AC39" s="65">
        <v>0</v>
      </c>
      <c r="AD39" s="65">
        <v>1</v>
      </c>
      <c r="AE39" s="65">
        <v>0</v>
      </c>
      <c r="AF39" s="65">
        <v>1</v>
      </c>
      <c r="AG39" s="65">
        <v>2</v>
      </c>
      <c r="AH39" s="65">
        <v>0</v>
      </c>
      <c r="AI39" s="65">
        <v>0</v>
      </c>
      <c r="AJ39" s="65">
        <v>0</v>
      </c>
      <c r="AK39" s="65">
        <v>1</v>
      </c>
      <c r="AL39" s="65">
        <v>3</v>
      </c>
      <c r="AM39" s="65">
        <v>1</v>
      </c>
      <c r="AN39" s="65">
        <v>1</v>
      </c>
      <c r="AO39" s="65">
        <v>0</v>
      </c>
      <c r="AP39" s="65">
        <v>1</v>
      </c>
      <c r="AQ39" s="65">
        <v>2</v>
      </c>
      <c r="AR39" s="65">
        <v>5</v>
      </c>
      <c r="AS39" s="65">
        <v>3</v>
      </c>
      <c r="AT39" s="65">
        <v>0</v>
      </c>
      <c r="AU39" s="65">
        <v>0</v>
      </c>
      <c r="AV39" s="65">
        <v>0</v>
      </c>
    </row>
    <row r="40" spans="2:48" ht="15.75" x14ac:dyDescent="0.25">
      <c r="B40" s="78">
        <v>21</v>
      </c>
      <c r="C40" s="79" t="s">
        <v>171</v>
      </c>
      <c r="D40" s="56" t="s">
        <v>185</v>
      </c>
      <c r="E40" s="75"/>
      <c r="F40" s="80">
        <f t="shared" si="0"/>
        <v>0</v>
      </c>
      <c r="G40" s="80">
        <f t="shared" si="1"/>
        <v>0</v>
      </c>
      <c r="H40" s="80">
        <f t="shared" si="2"/>
        <v>0</v>
      </c>
      <c r="I40" s="80">
        <f t="shared" si="3"/>
        <v>0</v>
      </c>
      <c r="J40" s="80">
        <f t="shared" si="4"/>
        <v>0</v>
      </c>
      <c r="K40" s="80">
        <f t="shared" si="5"/>
        <v>0</v>
      </c>
      <c r="L40" s="80">
        <f t="shared" si="6"/>
        <v>0</v>
      </c>
      <c r="M40" s="80"/>
      <c r="N40" s="65">
        <v>0</v>
      </c>
      <c r="O40" s="65">
        <v>0</v>
      </c>
      <c r="P40" s="65">
        <v>0</v>
      </c>
      <c r="Q40" s="65">
        <v>1</v>
      </c>
      <c r="R40" s="65">
        <v>2</v>
      </c>
      <c r="S40" s="65">
        <v>0</v>
      </c>
      <c r="T40" s="65">
        <v>1</v>
      </c>
      <c r="U40" s="65">
        <v>0</v>
      </c>
      <c r="V40" s="65">
        <v>1</v>
      </c>
      <c r="W40" s="65">
        <v>0</v>
      </c>
      <c r="X40" s="65">
        <v>1</v>
      </c>
      <c r="Y40" s="65">
        <v>1</v>
      </c>
      <c r="Z40" s="65">
        <v>0</v>
      </c>
      <c r="AA40" s="65">
        <v>1</v>
      </c>
      <c r="AB40" s="65">
        <v>0</v>
      </c>
      <c r="AC40" s="65">
        <v>0</v>
      </c>
      <c r="AD40" s="65">
        <v>1</v>
      </c>
      <c r="AE40" s="65">
        <v>0</v>
      </c>
      <c r="AF40" s="65">
        <v>1</v>
      </c>
      <c r="AG40" s="65">
        <v>1</v>
      </c>
      <c r="AH40" s="65">
        <v>5</v>
      </c>
      <c r="AI40" s="65">
        <v>3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1</v>
      </c>
      <c r="AQ40" s="65">
        <v>2</v>
      </c>
      <c r="AR40" s="65">
        <v>0</v>
      </c>
      <c r="AS40" s="65">
        <v>1</v>
      </c>
      <c r="AT40" s="65">
        <v>0</v>
      </c>
      <c r="AU40" s="65">
        <v>1</v>
      </c>
      <c r="AV40" s="65">
        <v>2</v>
      </c>
    </row>
    <row r="41" spans="2:48" ht="15.75" x14ac:dyDescent="0.25">
      <c r="B41" s="78">
        <v>22</v>
      </c>
      <c r="C41" s="79" t="s">
        <v>133</v>
      </c>
      <c r="D41" s="56" t="s">
        <v>185</v>
      </c>
      <c r="E41" s="75"/>
      <c r="F41" s="80">
        <f t="shared" si="0"/>
        <v>0</v>
      </c>
      <c r="G41" s="80">
        <f t="shared" si="1"/>
        <v>0</v>
      </c>
      <c r="H41" s="80">
        <f t="shared" si="2"/>
        <v>0</v>
      </c>
      <c r="I41" s="80">
        <f t="shared" si="3"/>
        <v>0</v>
      </c>
      <c r="J41" s="80">
        <f t="shared" si="4"/>
        <v>0</v>
      </c>
      <c r="K41" s="80">
        <f t="shared" si="5"/>
        <v>0</v>
      </c>
      <c r="L41" s="80">
        <f t="shared" si="6"/>
        <v>0</v>
      </c>
      <c r="M41" s="80"/>
      <c r="N41" s="65">
        <v>0</v>
      </c>
      <c r="O41" s="65">
        <v>0</v>
      </c>
      <c r="P41" s="65">
        <v>0</v>
      </c>
      <c r="Q41" s="65">
        <v>1</v>
      </c>
      <c r="R41" s="65">
        <v>2</v>
      </c>
      <c r="S41" s="65">
        <v>0</v>
      </c>
      <c r="T41" s="65">
        <v>1</v>
      </c>
      <c r="U41" s="65">
        <v>0</v>
      </c>
      <c r="V41" s="65">
        <v>1</v>
      </c>
      <c r="W41" s="65">
        <v>0</v>
      </c>
      <c r="X41" s="65">
        <v>1</v>
      </c>
      <c r="Y41" s="65">
        <v>1</v>
      </c>
      <c r="Z41" s="65">
        <v>0</v>
      </c>
      <c r="AA41" s="65">
        <v>1</v>
      </c>
      <c r="AB41" s="65">
        <v>0</v>
      </c>
      <c r="AC41" s="65">
        <v>0</v>
      </c>
      <c r="AD41" s="65">
        <v>1</v>
      </c>
      <c r="AE41" s="65">
        <v>0</v>
      </c>
      <c r="AF41" s="65">
        <v>1</v>
      </c>
      <c r="AG41" s="65">
        <v>1</v>
      </c>
      <c r="AH41" s="65">
        <v>5</v>
      </c>
      <c r="AI41" s="65">
        <v>3</v>
      </c>
      <c r="AJ41" s="65">
        <v>0</v>
      </c>
      <c r="AK41" s="65">
        <v>0</v>
      </c>
      <c r="AL41" s="65">
        <v>0</v>
      </c>
      <c r="AM41" s="65">
        <v>0</v>
      </c>
      <c r="AN41" s="65">
        <v>0</v>
      </c>
      <c r="AO41" s="65">
        <v>0</v>
      </c>
      <c r="AP41" s="65">
        <v>1</v>
      </c>
      <c r="AQ41" s="65">
        <v>2</v>
      </c>
      <c r="AR41" s="65">
        <v>0</v>
      </c>
      <c r="AS41" s="65">
        <v>1</v>
      </c>
      <c r="AT41" s="65">
        <v>0</v>
      </c>
      <c r="AU41" s="65">
        <v>1</v>
      </c>
      <c r="AV41" s="65">
        <v>2</v>
      </c>
    </row>
    <row r="42" spans="2:48" ht="15.75" x14ac:dyDescent="0.25">
      <c r="B42" s="78">
        <v>23</v>
      </c>
      <c r="C42" s="79" t="s">
        <v>141</v>
      </c>
      <c r="D42" s="56" t="s">
        <v>185</v>
      </c>
      <c r="E42" s="75"/>
      <c r="F42" s="80">
        <f t="shared" si="0"/>
        <v>0</v>
      </c>
      <c r="G42" s="80">
        <f t="shared" si="1"/>
        <v>0</v>
      </c>
      <c r="H42" s="80">
        <f t="shared" si="2"/>
        <v>0</v>
      </c>
      <c r="I42" s="80">
        <f t="shared" si="3"/>
        <v>0</v>
      </c>
      <c r="J42" s="80">
        <f t="shared" si="4"/>
        <v>0</v>
      </c>
      <c r="K42" s="80">
        <f t="shared" si="5"/>
        <v>0</v>
      </c>
      <c r="L42" s="80">
        <f t="shared" si="6"/>
        <v>0</v>
      </c>
      <c r="M42" s="80"/>
      <c r="N42" s="65">
        <v>5</v>
      </c>
      <c r="O42" s="65">
        <v>3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1</v>
      </c>
      <c r="X42" s="65">
        <v>0</v>
      </c>
      <c r="Y42" s="65">
        <v>1</v>
      </c>
      <c r="Z42" s="65">
        <v>0</v>
      </c>
      <c r="AA42" s="65">
        <v>1</v>
      </c>
      <c r="AB42" s="65">
        <v>0</v>
      </c>
      <c r="AC42" s="65">
        <v>0</v>
      </c>
      <c r="AD42" s="65">
        <v>0</v>
      </c>
      <c r="AE42" s="65">
        <v>0</v>
      </c>
      <c r="AF42" s="65">
        <v>1</v>
      </c>
      <c r="AG42" s="65">
        <v>0</v>
      </c>
      <c r="AH42" s="65">
        <v>0</v>
      </c>
      <c r="AI42" s="65">
        <v>0</v>
      </c>
      <c r="AJ42" s="65">
        <v>0</v>
      </c>
      <c r="AK42" s="65">
        <v>1</v>
      </c>
      <c r="AL42" s="65">
        <v>2</v>
      </c>
      <c r="AM42" s="65">
        <v>0</v>
      </c>
      <c r="AN42" s="65">
        <v>0</v>
      </c>
      <c r="AO42" s="65">
        <v>0</v>
      </c>
      <c r="AP42" s="65">
        <v>1</v>
      </c>
      <c r="AQ42" s="65">
        <v>2</v>
      </c>
      <c r="AR42" s="65">
        <v>0</v>
      </c>
      <c r="AS42" s="65">
        <v>0</v>
      </c>
      <c r="AT42" s="65">
        <v>0</v>
      </c>
      <c r="AU42" s="65">
        <v>1</v>
      </c>
      <c r="AV42" s="65">
        <v>2</v>
      </c>
    </row>
    <row r="43" spans="2:48" ht="15.75" x14ac:dyDescent="0.25">
      <c r="B43" s="78">
        <v>24</v>
      </c>
      <c r="C43" s="79" t="s">
        <v>160</v>
      </c>
      <c r="D43" s="56" t="s">
        <v>185</v>
      </c>
      <c r="E43" s="75"/>
      <c r="F43" s="80">
        <f t="shared" si="0"/>
        <v>0</v>
      </c>
      <c r="G43" s="80">
        <f t="shared" si="1"/>
        <v>0</v>
      </c>
      <c r="H43" s="80">
        <f t="shared" si="2"/>
        <v>0</v>
      </c>
      <c r="I43" s="80">
        <f t="shared" si="3"/>
        <v>0</v>
      </c>
      <c r="J43" s="80">
        <f t="shared" si="4"/>
        <v>0</v>
      </c>
      <c r="K43" s="80">
        <f t="shared" si="5"/>
        <v>0</v>
      </c>
      <c r="L43" s="80">
        <f t="shared" si="6"/>
        <v>0</v>
      </c>
      <c r="M43" s="80"/>
      <c r="N43" s="65">
        <v>0</v>
      </c>
      <c r="O43" s="65">
        <v>0</v>
      </c>
      <c r="P43" s="65">
        <v>0</v>
      </c>
      <c r="Q43" s="65">
        <v>1</v>
      </c>
      <c r="R43" s="65">
        <v>2</v>
      </c>
      <c r="S43" s="65">
        <v>0</v>
      </c>
      <c r="T43" s="65">
        <v>0</v>
      </c>
      <c r="U43" s="65">
        <v>0</v>
      </c>
      <c r="V43" s="65">
        <v>1</v>
      </c>
      <c r="W43" s="65">
        <v>2</v>
      </c>
      <c r="X43" s="65">
        <v>0</v>
      </c>
      <c r="Y43" s="65">
        <v>0</v>
      </c>
      <c r="Z43" s="65">
        <v>0</v>
      </c>
      <c r="AA43" s="65">
        <v>1</v>
      </c>
      <c r="AB43" s="65">
        <v>3</v>
      </c>
      <c r="AC43" s="65">
        <v>1</v>
      </c>
      <c r="AD43" s="65">
        <v>1</v>
      </c>
      <c r="AE43" s="65">
        <v>0</v>
      </c>
      <c r="AF43" s="65">
        <v>1</v>
      </c>
      <c r="AG43" s="65">
        <v>1</v>
      </c>
      <c r="AH43" s="65">
        <v>0</v>
      </c>
      <c r="AI43" s="65">
        <v>1</v>
      </c>
      <c r="AJ43" s="65">
        <v>0</v>
      </c>
      <c r="AK43" s="65">
        <v>1</v>
      </c>
      <c r="AL43" s="65">
        <v>0</v>
      </c>
      <c r="AM43" s="65">
        <v>5</v>
      </c>
      <c r="AN43" s="65">
        <v>3</v>
      </c>
      <c r="AO43" s="65">
        <v>0</v>
      </c>
      <c r="AP43" s="65">
        <v>0</v>
      </c>
      <c r="AQ43" s="65">
        <v>0</v>
      </c>
      <c r="AR43" s="65">
        <v>1</v>
      </c>
      <c r="AS43" s="65">
        <v>1</v>
      </c>
      <c r="AT43" s="65">
        <v>0</v>
      </c>
      <c r="AU43" s="65">
        <v>1</v>
      </c>
      <c r="AV43" s="65">
        <v>0</v>
      </c>
    </row>
    <row r="44" spans="2:48" ht="15.75" x14ac:dyDescent="0.25">
      <c r="B44" s="78">
        <v>25</v>
      </c>
      <c r="C44" s="79" t="s">
        <v>146</v>
      </c>
      <c r="D44" s="56" t="s">
        <v>185</v>
      </c>
      <c r="E44" s="75"/>
      <c r="F44" s="80">
        <f t="shared" si="0"/>
        <v>0</v>
      </c>
      <c r="G44" s="80">
        <f t="shared" si="1"/>
        <v>0</v>
      </c>
      <c r="H44" s="80">
        <f t="shared" si="2"/>
        <v>0</v>
      </c>
      <c r="I44" s="80">
        <f t="shared" si="3"/>
        <v>0</v>
      </c>
      <c r="J44" s="80">
        <f t="shared" si="4"/>
        <v>0</v>
      </c>
      <c r="K44" s="80">
        <f t="shared" si="5"/>
        <v>0</v>
      </c>
      <c r="L44" s="80">
        <f t="shared" si="6"/>
        <v>0</v>
      </c>
      <c r="M44" s="80"/>
      <c r="N44" s="65">
        <v>0</v>
      </c>
      <c r="O44" s="65">
        <v>0</v>
      </c>
      <c r="P44" s="65">
        <v>0</v>
      </c>
      <c r="Q44" s="65">
        <v>0</v>
      </c>
      <c r="R44" s="65">
        <v>1</v>
      </c>
      <c r="S44" s="65">
        <v>5</v>
      </c>
      <c r="T44" s="65">
        <v>3</v>
      </c>
      <c r="U44" s="65">
        <v>0</v>
      </c>
      <c r="V44" s="65">
        <v>0</v>
      </c>
      <c r="W44" s="65">
        <v>0</v>
      </c>
      <c r="X44" s="65">
        <v>1</v>
      </c>
      <c r="Y44" s="65">
        <v>1</v>
      </c>
      <c r="Z44" s="65">
        <v>0</v>
      </c>
      <c r="AA44" s="65"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1</v>
      </c>
      <c r="AG44" s="65">
        <v>2</v>
      </c>
      <c r="AH44" s="65">
        <v>0</v>
      </c>
      <c r="AI44" s="65">
        <v>0</v>
      </c>
      <c r="AJ44" s="65">
        <v>0</v>
      </c>
      <c r="AK44" s="65">
        <v>1</v>
      </c>
      <c r="AL44" s="65">
        <v>3</v>
      </c>
      <c r="AM44" s="65">
        <v>0</v>
      </c>
      <c r="AN44" s="65">
        <v>1</v>
      </c>
      <c r="AO44" s="65">
        <v>0</v>
      </c>
      <c r="AP44" s="65">
        <v>1</v>
      </c>
      <c r="AQ44" s="65">
        <v>0</v>
      </c>
      <c r="AR44" s="65">
        <v>0</v>
      </c>
      <c r="AS44" s="65">
        <v>0</v>
      </c>
      <c r="AT44" s="65">
        <v>0</v>
      </c>
      <c r="AU44" s="65">
        <v>1</v>
      </c>
      <c r="AV44" s="65">
        <v>1</v>
      </c>
    </row>
    <row r="45" spans="2:48" ht="15.75" x14ac:dyDescent="0.25">
      <c r="B45" s="81">
        <v>26</v>
      </c>
      <c r="C45" s="82" t="s">
        <v>164</v>
      </c>
      <c r="D45" s="57" t="s">
        <v>185</v>
      </c>
      <c r="E45" s="75"/>
      <c r="F45" s="80">
        <f t="shared" si="0"/>
        <v>0</v>
      </c>
      <c r="G45" s="80">
        <f t="shared" si="1"/>
        <v>0</v>
      </c>
      <c r="H45" s="80">
        <f t="shared" si="2"/>
        <v>0</v>
      </c>
      <c r="I45" s="80">
        <f t="shared" si="3"/>
        <v>0</v>
      </c>
      <c r="J45" s="80">
        <f t="shared" si="4"/>
        <v>0</v>
      </c>
      <c r="K45" s="80">
        <f t="shared" si="5"/>
        <v>0</v>
      </c>
      <c r="L45" s="80">
        <f t="shared" si="6"/>
        <v>0</v>
      </c>
      <c r="M45" s="80"/>
      <c r="N45" s="65">
        <v>0</v>
      </c>
      <c r="O45" s="65">
        <v>0</v>
      </c>
      <c r="P45" s="65">
        <v>0</v>
      </c>
      <c r="Q45" s="65">
        <v>1</v>
      </c>
      <c r="R45" s="65">
        <v>2</v>
      </c>
      <c r="S45" s="65">
        <v>0</v>
      </c>
      <c r="T45" s="65">
        <v>0</v>
      </c>
      <c r="U45" s="65">
        <v>0</v>
      </c>
      <c r="V45" s="65">
        <v>1</v>
      </c>
      <c r="W45" s="65">
        <v>2</v>
      </c>
      <c r="X45" s="65">
        <v>0</v>
      </c>
      <c r="Y45" s="65">
        <v>0</v>
      </c>
      <c r="Z45" s="65">
        <v>0</v>
      </c>
      <c r="AA45" s="65">
        <v>1</v>
      </c>
      <c r="AB45" s="65">
        <v>3</v>
      </c>
      <c r="AC45" s="65">
        <v>1</v>
      </c>
      <c r="AD45" s="65">
        <v>1</v>
      </c>
      <c r="AE45" s="65">
        <v>0</v>
      </c>
      <c r="AF45" s="65">
        <v>1</v>
      </c>
      <c r="AG45" s="65">
        <v>1</v>
      </c>
      <c r="AH45" s="65">
        <v>0</v>
      </c>
      <c r="AI45" s="65">
        <v>1</v>
      </c>
      <c r="AJ45" s="65">
        <v>0</v>
      </c>
      <c r="AK45" s="65">
        <v>1</v>
      </c>
      <c r="AL45" s="65">
        <v>0</v>
      </c>
      <c r="AM45" s="65">
        <v>5</v>
      </c>
      <c r="AN45" s="65">
        <v>3</v>
      </c>
      <c r="AO45" s="65">
        <v>0</v>
      </c>
      <c r="AP45" s="65">
        <v>0</v>
      </c>
      <c r="AQ45" s="65">
        <v>0</v>
      </c>
      <c r="AR45" s="65">
        <v>1</v>
      </c>
      <c r="AS45" s="65">
        <v>1</v>
      </c>
      <c r="AT45" s="65">
        <v>0</v>
      </c>
      <c r="AU45" s="65">
        <v>1</v>
      </c>
      <c r="AV45" s="65">
        <v>0</v>
      </c>
    </row>
    <row r="46" spans="2:48" ht="15.75" x14ac:dyDescent="0.25">
      <c r="B46" s="81">
        <v>27</v>
      </c>
      <c r="C46" s="82" t="s">
        <v>63</v>
      </c>
      <c r="D46" s="57" t="s">
        <v>185</v>
      </c>
      <c r="E46" s="75"/>
      <c r="F46" s="80">
        <f t="shared" si="0"/>
        <v>0</v>
      </c>
      <c r="G46" s="80">
        <f t="shared" si="1"/>
        <v>0</v>
      </c>
      <c r="H46" s="80">
        <f t="shared" si="2"/>
        <v>0</v>
      </c>
      <c r="I46" s="80">
        <f t="shared" si="3"/>
        <v>0</v>
      </c>
      <c r="J46" s="80">
        <f t="shared" si="4"/>
        <v>0</v>
      </c>
      <c r="K46" s="80">
        <f t="shared" si="5"/>
        <v>0</v>
      </c>
      <c r="L46" s="80">
        <f t="shared" si="6"/>
        <v>0</v>
      </c>
      <c r="M46" s="80"/>
      <c r="N46" s="65">
        <v>0</v>
      </c>
      <c r="O46" s="65">
        <v>0</v>
      </c>
      <c r="P46" s="65">
        <v>0</v>
      </c>
      <c r="Q46" s="65">
        <v>1</v>
      </c>
      <c r="R46" s="65">
        <v>1</v>
      </c>
      <c r="S46" s="65">
        <v>0</v>
      </c>
      <c r="T46" s="65">
        <v>1</v>
      </c>
      <c r="U46" s="65">
        <v>0</v>
      </c>
      <c r="V46" s="65">
        <v>1</v>
      </c>
      <c r="W46" s="65">
        <v>2</v>
      </c>
      <c r="X46" s="65">
        <v>0</v>
      </c>
      <c r="Y46" s="65">
        <v>0</v>
      </c>
      <c r="Z46" s="65">
        <v>0</v>
      </c>
      <c r="AA46" s="65">
        <v>1</v>
      </c>
      <c r="AB46" s="65">
        <v>2</v>
      </c>
      <c r="AC46" s="65">
        <v>5</v>
      </c>
      <c r="AD46" s="65">
        <v>3</v>
      </c>
      <c r="AE46" s="65">
        <v>0</v>
      </c>
      <c r="AF46" s="65">
        <v>0</v>
      </c>
      <c r="AG46" s="65">
        <v>0</v>
      </c>
      <c r="AH46" s="65">
        <v>1</v>
      </c>
      <c r="AI46" s="65">
        <v>1</v>
      </c>
      <c r="AJ46" s="65">
        <v>0</v>
      </c>
      <c r="AK46" s="65">
        <v>0</v>
      </c>
      <c r="AL46" s="65">
        <v>0</v>
      </c>
      <c r="AM46" s="65">
        <v>0</v>
      </c>
      <c r="AN46" s="65">
        <v>1</v>
      </c>
      <c r="AO46" s="65">
        <v>0</v>
      </c>
      <c r="AP46" s="65">
        <v>1</v>
      </c>
      <c r="AQ46" s="65">
        <v>2</v>
      </c>
      <c r="AR46" s="65">
        <v>0</v>
      </c>
      <c r="AS46" s="65">
        <v>1</v>
      </c>
      <c r="AT46" s="65">
        <v>0</v>
      </c>
      <c r="AU46" s="65">
        <v>1</v>
      </c>
      <c r="AV46" s="65">
        <v>2</v>
      </c>
    </row>
    <row r="47" spans="2:48" ht="15.75" x14ac:dyDescent="0.25">
      <c r="B47" s="81">
        <v>28</v>
      </c>
      <c r="C47" s="82" t="s">
        <v>152</v>
      </c>
      <c r="D47" s="57" t="s">
        <v>185</v>
      </c>
      <c r="E47" s="75"/>
      <c r="F47" s="80">
        <f t="shared" si="0"/>
        <v>0</v>
      </c>
      <c r="G47" s="80">
        <f t="shared" si="1"/>
        <v>0</v>
      </c>
      <c r="H47" s="80">
        <f t="shared" si="2"/>
        <v>0</v>
      </c>
      <c r="I47" s="80">
        <f t="shared" si="3"/>
        <v>0</v>
      </c>
      <c r="J47" s="80">
        <f t="shared" si="4"/>
        <v>0</v>
      </c>
      <c r="K47" s="80">
        <f t="shared" si="5"/>
        <v>0</v>
      </c>
      <c r="L47" s="80">
        <f t="shared" si="6"/>
        <v>0</v>
      </c>
      <c r="M47" s="80"/>
      <c r="N47" s="65">
        <v>1</v>
      </c>
      <c r="O47" s="65">
        <v>0</v>
      </c>
      <c r="P47" s="65">
        <v>0</v>
      </c>
      <c r="Q47" s="65">
        <v>1</v>
      </c>
      <c r="R47" s="65">
        <v>1</v>
      </c>
      <c r="S47" s="65">
        <v>1</v>
      </c>
      <c r="T47" s="65">
        <v>1</v>
      </c>
      <c r="U47" s="65">
        <v>0</v>
      </c>
      <c r="V47" s="65">
        <v>0</v>
      </c>
      <c r="W47" s="65">
        <v>0</v>
      </c>
      <c r="X47" s="65">
        <v>5</v>
      </c>
      <c r="Y47" s="65">
        <v>3</v>
      </c>
      <c r="Z47" s="65">
        <v>0</v>
      </c>
      <c r="AA47" s="65">
        <v>0</v>
      </c>
      <c r="AB47" s="65">
        <v>0</v>
      </c>
      <c r="AC47" s="65">
        <v>0</v>
      </c>
      <c r="AD47" s="65">
        <v>0</v>
      </c>
      <c r="AE47" s="65">
        <v>0</v>
      </c>
      <c r="AF47" s="65">
        <v>1</v>
      </c>
      <c r="AG47" s="65">
        <v>2</v>
      </c>
      <c r="AH47" s="65">
        <v>0</v>
      </c>
      <c r="AI47" s="65">
        <v>1</v>
      </c>
      <c r="AJ47" s="65">
        <v>0</v>
      </c>
      <c r="AK47" s="65">
        <v>1</v>
      </c>
      <c r="AL47" s="65">
        <v>0</v>
      </c>
      <c r="AM47" s="65">
        <v>0</v>
      </c>
      <c r="AN47" s="65">
        <v>1</v>
      </c>
      <c r="AO47" s="65">
        <v>0</v>
      </c>
      <c r="AP47" s="65">
        <v>1</v>
      </c>
      <c r="AQ47" s="65">
        <v>0</v>
      </c>
      <c r="AR47" s="65">
        <v>0</v>
      </c>
      <c r="AS47" s="65">
        <v>0</v>
      </c>
      <c r="AT47" s="65">
        <v>0</v>
      </c>
      <c r="AU47" s="65">
        <v>1</v>
      </c>
      <c r="AV47" s="65">
        <v>2</v>
      </c>
    </row>
    <row r="48" spans="2:48" ht="15.75" x14ac:dyDescent="0.25">
      <c r="B48" s="81">
        <v>29</v>
      </c>
      <c r="C48" s="82" t="s">
        <v>8</v>
      </c>
      <c r="D48" s="57" t="s">
        <v>185</v>
      </c>
      <c r="E48" s="75"/>
      <c r="F48" s="80">
        <f t="shared" si="0"/>
        <v>0</v>
      </c>
      <c r="G48" s="80">
        <f t="shared" si="1"/>
        <v>0</v>
      </c>
      <c r="H48" s="80">
        <f t="shared" si="2"/>
        <v>0</v>
      </c>
      <c r="I48" s="80">
        <f t="shared" si="3"/>
        <v>0</v>
      </c>
      <c r="J48" s="80">
        <f t="shared" si="4"/>
        <v>0</v>
      </c>
      <c r="K48" s="80">
        <f t="shared" si="5"/>
        <v>0</v>
      </c>
      <c r="L48" s="80">
        <f t="shared" si="6"/>
        <v>0</v>
      </c>
      <c r="M48" s="80"/>
      <c r="N48" s="65">
        <v>0</v>
      </c>
      <c r="O48" s="65">
        <v>0</v>
      </c>
      <c r="P48" s="65">
        <v>0</v>
      </c>
      <c r="Q48" s="65">
        <v>1</v>
      </c>
      <c r="R48" s="65">
        <v>2</v>
      </c>
      <c r="S48" s="65">
        <v>0</v>
      </c>
      <c r="T48" s="65">
        <v>0</v>
      </c>
      <c r="U48" s="65">
        <v>0</v>
      </c>
      <c r="V48" s="65">
        <v>1</v>
      </c>
      <c r="W48" s="65">
        <v>2</v>
      </c>
      <c r="X48" s="65">
        <v>0</v>
      </c>
      <c r="Y48" s="65">
        <v>0</v>
      </c>
      <c r="Z48" s="65">
        <v>0</v>
      </c>
      <c r="AA48" s="65">
        <v>1</v>
      </c>
      <c r="AB48" s="65">
        <v>3</v>
      </c>
      <c r="AC48" s="65">
        <v>1</v>
      </c>
      <c r="AD48" s="65">
        <v>1</v>
      </c>
      <c r="AE48" s="65">
        <v>0</v>
      </c>
      <c r="AF48" s="65">
        <v>1</v>
      </c>
      <c r="AG48" s="65">
        <v>1</v>
      </c>
      <c r="AH48" s="65">
        <v>0</v>
      </c>
      <c r="AI48" s="65">
        <v>1</v>
      </c>
      <c r="AJ48" s="65">
        <v>0</v>
      </c>
      <c r="AK48" s="65">
        <v>1</v>
      </c>
      <c r="AL48" s="65">
        <v>0</v>
      </c>
      <c r="AM48" s="65">
        <v>5</v>
      </c>
      <c r="AN48" s="65">
        <v>3</v>
      </c>
      <c r="AO48" s="65">
        <v>0</v>
      </c>
      <c r="AP48" s="65">
        <v>0</v>
      </c>
      <c r="AQ48" s="65">
        <v>0</v>
      </c>
      <c r="AR48" s="65">
        <v>1</v>
      </c>
      <c r="AS48" s="65">
        <v>1</v>
      </c>
      <c r="AT48" s="65">
        <v>0</v>
      </c>
      <c r="AU48" s="65">
        <v>1</v>
      </c>
      <c r="AV48" s="65">
        <v>0</v>
      </c>
    </row>
    <row r="49" spans="2:48" ht="15.75" x14ac:dyDescent="0.25">
      <c r="B49" s="81">
        <v>30</v>
      </c>
      <c r="C49" s="82" t="s">
        <v>165</v>
      </c>
      <c r="D49" s="57" t="s">
        <v>185</v>
      </c>
      <c r="E49" s="75"/>
      <c r="F49" s="80">
        <f t="shared" si="0"/>
        <v>0</v>
      </c>
      <c r="G49" s="80">
        <f t="shared" si="1"/>
        <v>0</v>
      </c>
      <c r="H49" s="80">
        <f t="shared" si="2"/>
        <v>0</v>
      </c>
      <c r="I49" s="80">
        <f t="shared" si="3"/>
        <v>0</v>
      </c>
      <c r="J49" s="80">
        <f t="shared" si="4"/>
        <v>0</v>
      </c>
      <c r="K49" s="80">
        <f t="shared" si="5"/>
        <v>0</v>
      </c>
      <c r="L49" s="80">
        <f t="shared" si="6"/>
        <v>0</v>
      </c>
      <c r="M49" s="80"/>
      <c r="N49" s="65">
        <v>0</v>
      </c>
      <c r="O49" s="65">
        <v>0</v>
      </c>
      <c r="P49" s="65">
        <v>0</v>
      </c>
      <c r="Q49" s="65">
        <v>1</v>
      </c>
      <c r="R49" s="65">
        <v>2</v>
      </c>
      <c r="S49" s="65">
        <v>0</v>
      </c>
      <c r="T49" s="65">
        <v>0</v>
      </c>
      <c r="U49" s="65">
        <v>0</v>
      </c>
      <c r="V49" s="65">
        <v>1</v>
      </c>
      <c r="W49" s="65">
        <v>2</v>
      </c>
      <c r="X49" s="65">
        <v>0</v>
      </c>
      <c r="Y49" s="65">
        <v>0</v>
      </c>
      <c r="Z49" s="65">
        <v>0</v>
      </c>
      <c r="AA49" s="65">
        <v>1</v>
      </c>
      <c r="AB49" s="65">
        <v>3</v>
      </c>
      <c r="AC49" s="65">
        <v>1</v>
      </c>
      <c r="AD49" s="65">
        <v>1</v>
      </c>
      <c r="AE49" s="65">
        <v>0</v>
      </c>
      <c r="AF49" s="65">
        <v>1</v>
      </c>
      <c r="AG49" s="65">
        <v>1</v>
      </c>
      <c r="AH49" s="65">
        <v>0</v>
      </c>
      <c r="AI49" s="65">
        <v>1</v>
      </c>
      <c r="AJ49" s="65">
        <v>0</v>
      </c>
      <c r="AK49" s="65">
        <v>1</v>
      </c>
      <c r="AL49" s="65">
        <v>0</v>
      </c>
      <c r="AM49" s="65">
        <v>5</v>
      </c>
      <c r="AN49" s="65">
        <v>3</v>
      </c>
      <c r="AO49" s="65">
        <v>0</v>
      </c>
      <c r="AP49" s="65">
        <v>0</v>
      </c>
      <c r="AQ49" s="65">
        <v>0</v>
      </c>
      <c r="AR49" s="65">
        <v>1</v>
      </c>
      <c r="AS49" s="65">
        <v>1</v>
      </c>
      <c r="AT49" s="65">
        <v>0</v>
      </c>
      <c r="AU49" s="65">
        <v>1</v>
      </c>
      <c r="AV49" s="65">
        <v>0</v>
      </c>
    </row>
    <row r="50" spans="2:48" ht="15.75" x14ac:dyDescent="0.25">
      <c r="B50" s="78">
        <v>31</v>
      </c>
      <c r="C50" s="79" t="s">
        <v>138</v>
      </c>
      <c r="D50" s="56" t="s">
        <v>185</v>
      </c>
      <c r="E50" s="63"/>
      <c r="F50" s="80">
        <f t="shared" si="0"/>
        <v>0</v>
      </c>
      <c r="G50" s="80">
        <f t="shared" si="1"/>
        <v>0</v>
      </c>
      <c r="H50" s="80">
        <f t="shared" si="2"/>
        <v>0</v>
      </c>
      <c r="I50" s="80">
        <f t="shared" si="3"/>
        <v>0</v>
      </c>
      <c r="J50" s="80">
        <f t="shared" si="4"/>
        <v>0</v>
      </c>
      <c r="K50" s="80">
        <f t="shared" si="5"/>
        <v>0</v>
      </c>
      <c r="L50" s="80">
        <f t="shared" si="6"/>
        <v>0</v>
      </c>
      <c r="M50" s="80"/>
      <c r="N50" s="65">
        <v>5</v>
      </c>
      <c r="O50" s="65">
        <v>3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1</v>
      </c>
      <c r="X50" s="65">
        <v>0</v>
      </c>
      <c r="Y50" s="65">
        <v>1</v>
      </c>
      <c r="Z50" s="65">
        <v>0</v>
      </c>
      <c r="AA50" s="65">
        <v>1</v>
      </c>
      <c r="AB50" s="65">
        <v>0</v>
      </c>
      <c r="AC50" s="65">
        <v>0</v>
      </c>
      <c r="AD50" s="65">
        <v>0</v>
      </c>
      <c r="AE50" s="65">
        <v>0</v>
      </c>
      <c r="AF50" s="65">
        <v>1</v>
      </c>
      <c r="AG50" s="65">
        <v>0</v>
      </c>
      <c r="AH50" s="65">
        <v>0</v>
      </c>
      <c r="AI50" s="65">
        <v>0</v>
      </c>
      <c r="AJ50" s="65">
        <v>0</v>
      </c>
      <c r="AK50" s="65">
        <v>1</v>
      </c>
      <c r="AL50" s="65">
        <v>2</v>
      </c>
      <c r="AM50" s="65">
        <v>0</v>
      </c>
      <c r="AN50" s="65">
        <v>0</v>
      </c>
      <c r="AO50" s="65">
        <v>0</v>
      </c>
      <c r="AP50" s="65">
        <v>1</v>
      </c>
      <c r="AQ50" s="65">
        <v>2</v>
      </c>
      <c r="AR50" s="65">
        <v>0</v>
      </c>
      <c r="AS50" s="65">
        <v>0</v>
      </c>
      <c r="AT50" s="65">
        <v>0</v>
      </c>
      <c r="AU50" s="65">
        <v>1</v>
      </c>
      <c r="AV50" s="65">
        <v>2</v>
      </c>
    </row>
    <row r="51" spans="2:48" ht="15.75" x14ac:dyDescent="0.25">
      <c r="B51" s="78">
        <v>32</v>
      </c>
      <c r="C51" s="79" t="s">
        <v>180</v>
      </c>
      <c r="D51" s="56" t="s">
        <v>185</v>
      </c>
      <c r="E51" s="75"/>
      <c r="F51" s="80">
        <f t="shared" si="0"/>
        <v>0</v>
      </c>
      <c r="G51" s="80">
        <f t="shared" si="1"/>
        <v>0</v>
      </c>
      <c r="H51" s="80">
        <f t="shared" si="2"/>
        <v>0</v>
      </c>
      <c r="I51" s="80">
        <f t="shared" si="3"/>
        <v>0</v>
      </c>
      <c r="J51" s="80">
        <f t="shared" si="4"/>
        <v>0</v>
      </c>
      <c r="K51" s="80">
        <f t="shared" si="5"/>
        <v>0</v>
      </c>
      <c r="L51" s="80">
        <f t="shared" si="6"/>
        <v>0</v>
      </c>
      <c r="M51" s="80"/>
      <c r="N51" s="65">
        <v>0</v>
      </c>
      <c r="O51" s="65">
        <v>0</v>
      </c>
      <c r="P51" s="65">
        <v>0</v>
      </c>
      <c r="Q51" s="65">
        <v>1</v>
      </c>
      <c r="R51" s="65">
        <v>2</v>
      </c>
      <c r="S51" s="65">
        <v>0</v>
      </c>
      <c r="T51" s="65">
        <v>1</v>
      </c>
      <c r="U51" s="65">
        <v>0</v>
      </c>
      <c r="V51" s="65">
        <v>1</v>
      </c>
      <c r="W51" s="65">
        <v>3</v>
      </c>
      <c r="X51" s="65">
        <v>0</v>
      </c>
      <c r="Y51" s="65">
        <v>0</v>
      </c>
      <c r="Z51" s="65">
        <v>0</v>
      </c>
      <c r="AA51" s="65">
        <v>1</v>
      </c>
      <c r="AB51" s="65">
        <v>3</v>
      </c>
      <c r="AC51" s="65">
        <v>0</v>
      </c>
      <c r="AD51" s="65">
        <v>1</v>
      </c>
      <c r="AE51" s="65">
        <v>0</v>
      </c>
      <c r="AF51" s="65">
        <v>1</v>
      </c>
      <c r="AG51" s="65">
        <v>2</v>
      </c>
      <c r="AH51" s="65">
        <v>0</v>
      </c>
      <c r="AI51" s="65">
        <v>0</v>
      </c>
      <c r="AJ51" s="65">
        <v>0</v>
      </c>
      <c r="AK51" s="65">
        <v>1</v>
      </c>
      <c r="AL51" s="65">
        <v>3</v>
      </c>
      <c r="AM51" s="65">
        <v>1</v>
      </c>
      <c r="AN51" s="65">
        <v>1</v>
      </c>
      <c r="AO51" s="65">
        <v>0</v>
      </c>
      <c r="AP51" s="65">
        <v>1</v>
      </c>
      <c r="AQ51" s="65">
        <v>2</v>
      </c>
      <c r="AR51" s="65">
        <v>5</v>
      </c>
      <c r="AS51" s="65">
        <v>3</v>
      </c>
      <c r="AT51" s="65">
        <v>0</v>
      </c>
      <c r="AU51" s="65">
        <v>0</v>
      </c>
      <c r="AV51" s="65">
        <v>0</v>
      </c>
    </row>
    <row r="52" spans="2:48" ht="15.75" x14ac:dyDescent="0.25">
      <c r="B52" s="78">
        <v>33</v>
      </c>
      <c r="C52" s="79" t="s">
        <v>156</v>
      </c>
      <c r="D52" s="56" t="s">
        <v>185</v>
      </c>
      <c r="E52" s="75"/>
      <c r="F52" s="80">
        <f t="shared" ref="F52:F75" si="7">IF($D52=$AX$18,$N52,IF($D52=$AX$19,$O52,IF($D52=$AX$20,$P52,IF($D52=$AX$21,$Q52,IF($D52=$AX$22,$R52,0)))))</f>
        <v>0</v>
      </c>
      <c r="G52" s="80">
        <f t="shared" ref="G52:G75" si="8">IF($D52=$AX$18,$S52,IF($D52=$AX$19,$T52,IF($D52=$AX$20,$U52,IF($D52=$AX$21,$V52,IF($D52=$AX$22,$W52,0)))))</f>
        <v>0</v>
      </c>
      <c r="H52" s="80">
        <f t="shared" ref="H52:H75" si="9">IF($D52=$AX$18,$X52,IF($D52=$AX$19,$Y52,IF($D52=$AX$20,$Z52,IF($D52=$AX$21,$AA52,IF($D52=$AX$22,$AB52,0)))))</f>
        <v>0</v>
      </c>
      <c r="I52" s="80">
        <f t="shared" ref="I52:I75" si="10">IF($D52=$AX$18,$AC52,IF($D52=$AX$19,$AD52,IF($D52=$AX$20,$AE52,IF($D52=$AX$21,$AF52,IF($D52=$AX$22,$AG52,0)))))</f>
        <v>0</v>
      </c>
      <c r="J52" s="80">
        <f t="shared" ref="J52:J75" si="11">IF($D52=$AX$18,$AH52,IF($D52=$AX$19,$AI52,IF($D52=$AX$20,$AJ52,IF($D52=$AX$21,$AK52,IF($D52=$AX$22,$AL52,0)))))</f>
        <v>0</v>
      </c>
      <c r="K52" s="80">
        <f t="shared" ref="K52:K75" si="12">IF($D52=$AX$18,$AM52,IF($D52=$AX$19,$AN52,IF($D52=$AX$20,$AO52,IF($D52=$AX$21,$AP52,IF($D52=$AX$22,$AQ52,0)))))</f>
        <v>0</v>
      </c>
      <c r="L52" s="80">
        <f t="shared" ref="L52:L75" si="13">IF($D52=$AX$18,$AR52,IF($D52=$AX$19,$AS52,IF($D52=$AX$20,$AT52,IF($D52=$AX$21,$AU52,IF($D52=$AX$22,$AV52,0)))))</f>
        <v>0</v>
      </c>
      <c r="M52" s="80"/>
      <c r="N52" s="65">
        <v>1</v>
      </c>
      <c r="O52" s="65">
        <v>0</v>
      </c>
      <c r="P52" s="65">
        <v>0</v>
      </c>
      <c r="Q52" s="65">
        <v>1</v>
      </c>
      <c r="R52" s="65">
        <v>1</v>
      </c>
      <c r="S52" s="65">
        <v>1</v>
      </c>
      <c r="T52" s="65">
        <v>1</v>
      </c>
      <c r="U52" s="65">
        <v>0</v>
      </c>
      <c r="V52" s="65">
        <v>0</v>
      </c>
      <c r="W52" s="65">
        <v>0</v>
      </c>
      <c r="X52" s="65">
        <v>5</v>
      </c>
      <c r="Y52" s="65">
        <v>3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1</v>
      </c>
      <c r="AG52" s="65">
        <v>2</v>
      </c>
      <c r="AH52" s="65">
        <v>0</v>
      </c>
      <c r="AI52" s="65">
        <v>1</v>
      </c>
      <c r="AJ52" s="65">
        <v>0</v>
      </c>
      <c r="AK52" s="65">
        <v>1</v>
      </c>
      <c r="AL52" s="65">
        <v>0</v>
      </c>
      <c r="AM52" s="65">
        <v>0</v>
      </c>
      <c r="AN52" s="65">
        <v>1</v>
      </c>
      <c r="AO52" s="65">
        <v>0</v>
      </c>
      <c r="AP52" s="65">
        <v>1</v>
      </c>
      <c r="AQ52" s="65">
        <v>0</v>
      </c>
      <c r="AR52" s="65">
        <v>0</v>
      </c>
      <c r="AS52" s="65">
        <v>0</v>
      </c>
      <c r="AT52" s="65">
        <v>0</v>
      </c>
      <c r="AU52" s="65">
        <v>1</v>
      </c>
      <c r="AV52" s="65">
        <v>2</v>
      </c>
    </row>
    <row r="53" spans="2:48" ht="15.75" x14ac:dyDescent="0.25">
      <c r="B53" s="78">
        <v>34</v>
      </c>
      <c r="C53" s="79" t="s">
        <v>128</v>
      </c>
      <c r="D53" s="56" t="s">
        <v>185</v>
      </c>
      <c r="E53" s="75"/>
      <c r="F53" s="80">
        <f t="shared" si="7"/>
        <v>0</v>
      </c>
      <c r="G53" s="80">
        <f t="shared" si="8"/>
        <v>0</v>
      </c>
      <c r="H53" s="80">
        <f t="shared" si="9"/>
        <v>0</v>
      </c>
      <c r="I53" s="80">
        <f t="shared" si="10"/>
        <v>0</v>
      </c>
      <c r="J53" s="80">
        <f t="shared" si="11"/>
        <v>0</v>
      </c>
      <c r="K53" s="80">
        <f t="shared" si="12"/>
        <v>0</v>
      </c>
      <c r="L53" s="80">
        <f t="shared" si="13"/>
        <v>0</v>
      </c>
      <c r="M53" s="80"/>
      <c r="N53" s="65">
        <v>0</v>
      </c>
      <c r="O53" s="65">
        <v>0</v>
      </c>
      <c r="P53" s="65">
        <v>0</v>
      </c>
      <c r="Q53" s="65">
        <v>1</v>
      </c>
      <c r="R53" s="65">
        <v>1</v>
      </c>
      <c r="S53" s="65">
        <v>0</v>
      </c>
      <c r="T53" s="65">
        <v>1</v>
      </c>
      <c r="U53" s="65">
        <v>0</v>
      </c>
      <c r="V53" s="65">
        <v>1</v>
      </c>
      <c r="W53" s="65">
        <v>2</v>
      </c>
      <c r="X53" s="65">
        <v>0</v>
      </c>
      <c r="Y53" s="65">
        <v>0</v>
      </c>
      <c r="Z53" s="65">
        <v>0</v>
      </c>
      <c r="AA53" s="65">
        <v>1</v>
      </c>
      <c r="AB53" s="65">
        <v>2</v>
      </c>
      <c r="AC53" s="65">
        <v>5</v>
      </c>
      <c r="AD53" s="65">
        <v>3</v>
      </c>
      <c r="AE53" s="65">
        <v>0</v>
      </c>
      <c r="AF53" s="65">
        <v>0</v>
      </c>
      <c r="AG53" s="65">
        <v>0</v>
      </c>
      <c r="AH53" s="65">
        <v>1</v>
      </c>
      <c r="AI53" s="65">
        <v>1</v>
      </c>
      <c r="AJ53" s="65">
        <v>0</v>
      </c>
      <c r="AK53" s="65">
        <v>0</v>
      </c>
      <c r="AL53" s="65">
        <v>0</v>
      </c>
      <c r="AM53" s="65">
        <v>0</v>
      </c>
      <c r="AN53" s="65">
        <v>1</v>
      </c>
      <c r="AO53" s="65">
        <v>0</v>
      </c>
      <c r="AP53" s="65">
        <v>1</v>
      </c>
      <c r="AQ53" s="65">
        <v>2</v>
      </c>
      <c r="AR53" s="65">
        <v>0</v>
      </c>
      <c r="AS53" s="65">
        <v>1</v>
      </c>
      <c r="AT53" s="65">
        <v>0</v>
      </c>
      <c r="AU53" s="65">
        <v>1</v>
      </c>
      <c r="AV53" s="65">
        <v>2</v>
      </c>
    </row>
    <row r="54" spans="2:48" ht="15.75" x14ac:dyDescent="0.25">
      <c r="B54" s="78">
        <v>35</v>
      </c>
      <c r="C54" s="79" t="s">
        <v>159</v>
      </c>
      <c r="D54" s="56" t="s">
        <v>185</v>
      </c>
      <c r="E54" s="75"/>
      <c r="F54" s="80">
        <f t="shared" si="7"/>
        <v>0</v>
      </c>
      <c r="G54" s="80">
        <f t="shared" si="8"/>
        <v>0</v>
      </c>
      <c r="H54" s="80">
        <f t="shared" si="9"/>
        <v>0</v>
      </c>
      <c r="I54" s="80">
        <f t="shared" si="10"/>
        <v>0</v>
      </c>
      <c r="J54" s="80">
        <f t="shared" si="11"/>
        <v>0</v>
      </c>
      <c r="K54" s="80">
        <f t="shared" si="12"/>
        <v>0</v>
      </c>
      <c r="L54" s="80">
        <f t="shared" si="13"/>
        <v>0</v>
      </c>
      <c r="M54" s="80"/>
      <c r="N54" s="65">
        <v>0</v>
      </c>
      <c r="O54" s="65">
        <v>0</v>
      </c>
      <c r="P54" s="65">
        <v>0</v>
      </c>
      <c r="Q54" s="65">
        <v>1</v>
      </c>
      <c r="R54" s="65">
        <v>1</v>
      </c>
      <c r="S54" s="65">
        <v>0</v>
      </c>
      <c r="T54" s="65">
        <v>1</v>
      </c>
      <c r="U54" s="65">
        <v>0</v>
      </c>
      <c r="V54" s="65">
        <v>1</v>
      </c>
      <c r="W54" s="65">
        <v>2</v>
      </c>
      <c r="X54" s="65">
        <v>0</v>
      </c>
      <c r="Y54" s="65">
        <v>0</v>
      </c>
      <c r="Z54" s="65">
        <v>0</v>
      </c>
      <c r="AA54" s="65">
        <v>1</v>
      </c>
      <c r="AB54" s="65">
        <v>2</v>
      </c>
      <c r="AC54" s="65">
        <v>5</v>
      </c>
      <c r="AD54" s="65">
        <v>3</v>
      </c>
      <c r="AE54" s="65">
        <v>0</v>
      </c>
      <c r="AF54" s="65">
        <v>0</v>
      </c>
      <c r="AG54" s="65">
        <v>0</v>
      </c>
      <c r="AH54" s="65">
        <v>1</v>
      </c>
      <c r="AI54" s="65">
        <v>1</v>
      </c>
      <c r="AJ54" s="65">
        <v>0</v>
      </c>
      <c r="AK54" s="65">
        <v>0</v>
      </c>
      <c r="AL54" s="65">
        <v>0</v>
      </c>
      <c r="AM54" s="65">
        <v>0</v>
      </c>
      <c r="AN54" s="65">
        <v>1</v>
      </c>
      <c r="AO54" s="65">
        <v>0</v>
      </c>
      <c r="AP54" s="65">
        <v>1</v>
      </c>
      <c r="AQ54" s="65">
        <v>2</v>
      </c>
      <c r="AR54" s="65">
        <v>0</v>
      </c>
      <c r="AS54" s="65">
        <v>1</v>
      </c>
      <c r="AT54" s="65">
        <v>0</v>
      </c>
      <c r="AU54" s="65">
        <v>1</v>
      </c>
      <c r="AV54" s="65">
        <v>2</v>
      </c>
    </row>
    <row r="55" spans="2:48" ht="15.75" x14ac:dyDescent="0.25">
      <c r="B55" s="81">
        <v>36</v>
      </c>
      <c r="C55" s="82" t="s">
        <v>182</v>
      </c>
      <c r="D55" s="57" t="s">
        <v>185</v>
      </c>
      <c r="E55" s="75"/>
      <c r="F55" s="80">
        <f t="shared" si="7"/>
        <v>0</v>
      </c>
      <c r="G55" s="80">
        <f t="shared" si="8"/>
        <v>0</v>
      </c>
      <c r="H55" s="80">
        <f t="shared" si="9"/>
        <v>0</v>
      </c>
      <c r="I55" s="80">
        <f t="shared" si="10"/>
        <v>0</v>
      </c>
      <c r="J55" s="80">
        <f t="shared" si="11"/>
        <v>0</v>
      </c>
      <c r="K55" s="80">
        <f t="shared" si="12"/>
        <v>0</v>
      </c>
      <c r="L55" s="80">
        <f t="shared" si="13"/>
        <v>0</v>
      </c>
      <c r="M55" s="80"/>
      <c r="N55" s="65">
        <v>0</v>
      </c>
      <c r="O55" s="65">
        <v>0</v>
      </c>
      <c r="P55" s="65">
        <v>0</v>
      </c>
      <c r="Q55" s="65">
        <v>1</v>
      </c>
      <c r="R55" s="65">
        <v>2</v>
      </c>
      <c r="S55" s="65">
        <v>0</v>
      </c>
      <c r="T55" s="65">
        <v>1</v>
      </c>
      <c r="U55" s="65">
        <v>0</v>
      </c>
      <c r="V55" s="65">
        <v>1</v>
      </c>
      <c r="W55" s="65">
        <v>3</v>
      </c>
      <c r="X55" s="65">
        <v>0</v>
      </c>
      <c r="Y55" s="65">
        <v>0</v>
      </c>
      <c r="Z55" s="65">
        <v>0</v>
      </c>
      <c r="AA55" s="65">
        <v>1</v>
      </c>
      <c r="AB55" s="65">
        <v>3</v>
      </c>
      <c r="AC55" s="65">
        <v>0</v>
      </c>
      <c r="AD55" s="65">
        <v>1</v>
      </c>
      <c r="AE55" s="65">
        <v>0</v>
      </c>
      <c r="AF55" s="65">
        <v>1</v>
      </c>
      <c r="AG55" s="65">
        <v>2</v>
      </c>
      <c r="AH55" s="65">
        <v>0</v>
      </c>
      <c r="AI55" s="65">
        <v>0</v>
      </c>
      <c r="AJ55" s="65">
        <v>0</v>
      </c>
      <c r="AK55" s="65">
        <v>1</v>
      </c>
      <c r="AL55" s="65">
        <v>3</v>
      </c>
      <c r="AM55" s="65">
        <v>1</v>
      </c>
      <c r="AN55" s="65">
        <v>1</v>
      </c>
      <c r="AO55" s="65">
        <v>0</v>
      </c>
      <c r="AP55" s="65">
        <v>1</v>
      </c>
      <c r="AQ55" s="65">
        <v>2</v>
      </c>
      <c r="AR55" s="65">
        <v>5</v>
      </c>
      <c r="AS55" s="65">
        <v>3</v>
      </c>
      <c r="AT55" s="65">
        <v>0</v>
      </c>
      <c r="AU55" s="65">
        <v>0</v>
      </c>
      <c r="AV55" s="65">
        <v>0</v>
      </c>
    </row>
    <row r="56" spans="2:48" ht="15.75" x14ac:dyDescent="0.25">
      <c r="B56" s="81">
        <v>37</v>
      </c>
      <c r="C56" s="82" t="s">
        <v>158</v>
      </c>
      <c r="D56" s="57" t="s">
        <v>185</v>
      </c>
      <c r="E56" s="75"/>
      <c r="F56" s="80">
        <f t="shared" si="7"/>
        <v>0</v>
      </c>
      <c r="G56" s="80">
        <f t="shared" si="8"/>
        <v>0</v>
      </c>
      <c r="H56" s="80">
        <f t="shared" si="9"/>
        <v>0</v>
      </c>
      <c r="I56" s="80">
        <f t="shared" si="10"/>
        <v>0</v>
      </c>
      <c r="J56" s="80">
        <f t="shared" si="11"/>
        <v>0</v>
      </c>
      <c r="K56" s="80">
        <f t="shared" si="12"/>
        <v>0</v>
      </c>
      <c r="L56" s="80">
        <f t="shared" si="13"/>
        <v>0</v>
      </c>
      <c r="M56" s="80"/>
      <c r="N56" s="65">
        <v>0</v>
      </c>
      <c r="O56" s="65">
        <v>0</v>
      </c>
      <c r="P56" s="65">
        <v>0</v>
      </c>
      <c r="Q56" s="65">
        <v>1</v>
      </c>
      <c r="R56" s="65">
        <v>1</v>
      </c>
      <c r="S56" s="65">
        <v>0</v>
      </c>
      <c r="T56" s="65">
        <v>1</v>
      </c>
      <c r="U56" s="65">
        <v>0</v>
      </c>
      <c r="V56" s="65">
        <v>1</v>
      </c>
      <c r="W56" s="65">
        <v>2</v>
      </c>
      <c r="X56" s="65">
        <v>0</v>
      </c>
      <c r="Y56" s="65">
        <v>0</v>
      </c>
      <c r="Z56" s="65">
        <v>0</v>
      </c>
      <c r="AA56" s="65">
        <v>1</v>
      </c>
      <c r="AB56" s="65">
        <v>2</v>
      </c>
      <c r="AC56" s="65">
        <v>5</v>
      </c>
      <c r="AD56" s="65">
        <v>3</v>
      </c>
      <c r="AE56" s="65">
        <v>0</v>
      </c>
      <c r="AF56" s="65">
        <v>0</v>
      </c>
      <c r="AG56" s="65">
        <v>0</v>
      </c>
      <c r="AH56" s="65">
        <v>1</v>
      </c>
      <c r="AI56" s="65">
        <v>1</v>
      </c>
      <c r="AJ56" s="65">
        <v>0</v>
      </c>
      <c r="AK56" s="65">
        <v>0</v>
      </c>
      <c r="AL56" s="65">
        <v>0</v>
      </c>
      <c r="AM56" s="65">
        <v>0</v>
      </c>
      <c r="AN56" s="65">
        <v>1</v>
      </c>
      <c r="AO56" s="65">
        <v>0</v>
      </c>
      <c r="AP56" s="65">
        <v>1</v>
      </c>
      <c r="AQ56" s="65">
        <v>2</v>
      </c>
      <c r="AR56" s="65">
        <v>0</v>
      </c>
      <c r="AS56" s="65">
        <v>1</v>
      </c>
      <c r="AT56" s="65">
        <v>0</v>
      </c>
      <c r="AU56" s="65">
        <v>1</v>
      </c>
      <c r="AV56" s="65">
        <v>2</v>
      </c>
    </row>
    <row r="57" spans="2:48" ht="25.5" x14ac:dyDescent="0.25">
      <c r="B57" s="81">
        <v>38</v>
      </c>
      <c r="C57" s="82" t="s">
        <v>147</v>
      </c>
      <c r="D57" s="57" t="s">
        <v>185</v>
      </c>
      <c r="E57" s="75"/>
      <c r="F57" s="80">
        <f t="shared" si="7"/>
        <v>0</v>
      </c>
      <c r="G57" s="80">
        <f t="shared" si="8"/>
        <v>0</v>
      </c>
      <c r="H57" s="80">
        <f t="shared" si="9"/>
        <v>0</v>
      </c>
      <c r="I57" s="80">
        <f t="shared" si="10"/>
        <v>0</v>
      </c>
      <c r="J57" s="80">
        <f t="shared" si="11"/>
        <v>0</v>
      </c>
      <c r="K57" s="80">
        <f t="shared" si="12"/>
        <v>0</v>
      </c>
      <c r="L57" s="80">
        <f t="shared" si="13"/>
        <v>0</v>
      </c>
      <c r="M57" s="80"/>
      <c r="N57" s="65">
        <v>0</v>
      </c>
      <c r="O57" s="65">
        <v>0</v>
      </c>
      <c r="P57" s="65">
        <v>0</v>
      </c>
      <c r="Q57" s="65">
        <v>0</v>
      </c>
      <c r="R57" s="65">
        <v>1</v>
      </c>
      <c r="S57" s="65">
        <v>5</v>
      </c>
      <c r="T57" s="65">
        <v>3</v>
      </c>
      <c r="U57" s="65">
        <v>0</v>
      </c>
      <c r="V57" s="65">
        <v>0</v>
      </c>
      <c r="W57" s="65">
        <v>0</v>
      </c>
      <c r="X57" s="65">
        <v>1</v>
      </c>
      <c r="Y57" s="65">
        <v>1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1</v>
      </c>
      <c r="AG57" s="65">
        <v>2</v>
      </c>
      <c r="AH57" s="65">
        <v>0</v>
      </c>
      <c r="AI57" s="65">
        <v>0</v>
      </c>
      <c r="AJ57" s="65">
        <v>0</v>
      </c>
      <c r="AK57" s="65">
        <v>1</v>
      </c>
      <c r="AL57" s="65">
        <v>3</v>
      </c>
      <c r="AM57" s="65">
        <v>0</v>
      </c>
      <c r="AN57" s="65">
        <v>1</v>
      </c>
      <c r="AO57" s="65">
        <v>0</v>
      </c>
      <c r="AP57" s="65">
        <v>1</v>
      </c>
      <c r="AQ57" s="65">
        <v>0</v>
      </c>
      <c r="AR57" s="65">
        <v>0</v>
      </c>
      <c r="AS57" s="65">
        <v>0</v>
      </c>
      <c r="AT57" s="65">
        <v>0</v>
      </c>
      <c r="AU57" s="65">
        <v>1</v>
      </c>
      <c r="AV57" s="65">
        <v>1</v>
      </c>
    </row>
    <row r="58" spans="2:48" ht="15.75" x14ac:dyDescent="0.25">
      <c r="B58" s="81">
        <v>39</v>
      </c>
      <c r="C58" s="82" t="s">
        <v>149</v>
      </c>
      <c r="D58" s="57" t="s">
        <v>185</v>
      </c>
      <c r="E58" s="75"/>
      <c r="F58" s="80">
        <f t="shared" si="7"/>
        <v>0</v>
      </c>
      <c r="G58" s="80">
        <f t="shared" si="8"/>
        <v>0</v>
      </c>
      <c r="H58" s="80">
        <f t="shared" si="9"/>
        <v>0</v>
      </c>
      <c r="I58" s="80">
        <f t="shared" si="10"/>
        <v>0</v>
      </c>
      <c r="J58" s="80">
        <f t="shared" si="11"/>
        <v>0</v>
      </c>
      <c r="K58" s="80">
        <f t="shared" si="12"/>
        <v>0</v>
      </c>
      <c r="L58" s="80">
        <f t="shared" si="13"/>
        <v>0</v>
      </c>
      <c r="M58" s="80"/>
      <c r="N58" s="65">
        <v>1</v>
      </c>
      <c r="O58" s="65">
        <v>0</v>
      </c>
      <c r="P58" s="65">
        <v>0</v>
      </c>
      <c r="Q58" s="65">
        <v>1</v>
      </c>
      <c r="R58" s="65">
        <v>1</v>
      </c>
      <c r="S58" s="65">
        <v>1</v>
      </c>
      <c r="T58" s="65">
        <v>1</v>
      </c>
      <c r="U58" s="65">
        <v>0</v>
      </c>
      <c r="V58" s="65">
        <v>0</v>
      </c>
      <c r="W58" s="65">
        <v>0</v>
      </c>
      <c r="X58" s="65">
        <v>5</v>
      </c>
      <c r="Y58" s="65">
        <v>3</v>
      </c>
      <c r="Z58" s="65">
        <v>0</v>
      </c>
      <c r="AA58" s="65">
        <v>0</v>
      </c>
      <c r="AB58" s="65">
        <v>0</v>
      </c>
      <c r="AC58" s="65">
        <v>0</v>
      </c>
      <c r="AD58" s="65">
        <v>0</v>
      </c>
      <c r="AE58" s="65">
        <v>0</v>
      </c>
      <c r="AF58" s="65">
        <v>1</v>
      </c>
      <c r="AG58" s="65">
        <v>2</v>
      </c>
      <c r="AH58" s="65">
        <v>0</v>
      </c>
      <c r="AI58" s="65">
        <v>1</v>
      </c>
      <c r="AJ58" s="65">
        <v>0</v>
      </c>
      <c r="AK58" s="65">
        <v>1</v>
      </c>
      <c r="AL58" s="65">
        <v>0</v>
      </c>
      <c r="AM58" s="65">
        <v>0</v>
      </c>
      <c r="AN58" s="65">
        <v>1</v>
      </c>
      <c r="AO58" s="65">
        <v>0</v>
      </c>
      <c r="AP58" s="65">
        <v>1</v>
      </c>
      <c r="AQ58" s="65">
        <v>0</v>
      </c>
      <c r="AR58" s="65">
        <v>0</v>
      </c>
      <c r="AS58" s="65">
        <v>0</v>
      </c>
      <c r="AT58" s="65">
        <v>0</v>
      </c>
      <c r="AU58" s="65">
        <v>1</v>
      </c>
      <c r="AV58" s="65">
        <v>2</v>
      </c>
    </row>
    <row r="59" spans="2:48" ht="15.75" x14ac:dyDescent="0.25">
      <c r="B59" s="81">
        <v>40</v>
      </c>
      <c r="C59" s="82" t="s">
        <v>170</v>
      </c>
      <c r="D59" s="57" t="s">
        <v>185</v>
      </c>
      <c r="E59" s="75"/>
      <c r="F59" s="80">
        <f t="shared" si="7"/>
        <v>0</v>
      </c>
      <c r="G59" s="80">
        <f t="shared" si="8"/>
        <v>0</v>
      </c>
      <c r="H59" s="80">
        <f t="shared" si="9"/>
        <v>0</v>
      </c>
      <c r="I59" s="80">
        <f t="shared" si="10"/>
        <v>0</v>
      </c>
      <c r="J59" s="80">
        <f t="shared" si="11"/>
        <v>0</v>
      </c>
      <c r="K59" s="80">
        <f t="shared" si="12"/>
        <v>0</v>
      </c>
      <c r="L59" s="80">
        <f t="shared" si="13"/>
        <v>0</v>
      </c>
      <c r="M59" s="80"/>
      <c r="N59" s="65">
        <v>0</v>
      </c>
      <c r="O59" s="65">
        <v>0</v>
      </c>
      <c r="P59" s="65">
        <v>0</v>
      </c>
      <c r="Q59" s="65">
        <v>1</v>
      </c>
      <c r="R59" s="65">
        <v>2</v>
      </c>
      <c r="S59" s="65">
        <v>0</v>
      </c>
      <c r="T59" s="65">
        <v>1</v>
      </c>
      <c r="U59" s="65">
        <v>0</v>
      </c>
      <c r="V59" s="65">
        <v>1</v>
      </c>
      <c r="W59" s="65">
        <v>0</v>
      </c>
      <c r="X59" s="65">
        <v>1</v>
      </c>
      <c r="Y59" s="65">
        <v>1</v>
      </c>
      <c r="Z59" s="65">
        <v>0</v>
      </c>
      <c r="AA59" s="65">
        <v>1</v>
      </c>
      <c r="AB59" s="65">
        <v>0</v>
      </c>
      <c r="AC59" s="65">
        <v>0</v>
      </c>
      <c r="AD59" s="65">
        <v>1</v>
      </c>
      <c r="AE59" s="65">
        <v>0</v>
      </c>
      <c r="AF59" s="65">
        <v>1</v>
      </c>
      <c r="AG59" s="65">
        <v>1</v>
      </c>
      <c r="AH59" s="65">
        <v>5</v>
      </c>
      <c r="AI59" s="65">
        <v>3</v>
      </c>
      <c r="AJ59" s="65">
        <v>0</v>
      </c>
      <c r="AK59" s="65">
        <v>0</v>
      </c>
      <c r="AL59" s="65">
        <v>0</v>
      </c>
      <c r="AM59" s="65">
        <v>0</v>
      </c>
      <c r="AN59" s="65">
        <v>0</v>
      </c>
      <c r="AO59" s="65">
        <v>0</v>
      </c>
      <c r="AP59" s="65">
        <v>1</v>
      </c>
      <c r="AQ59" s="65">
        <v>2</v>
      </c>
      <c r="AR59" s="65">
        <v>0</v>
      </c>
      <c r="AS59" s="65">
        <v>1</v>
      </c>
      <c r="AT59" s="65">
        <v>0</v>
      </c>
      <c r="AU59" s="65">
        <v>1</v>
      </c>
      <c r="AV59" s="65">
        <v>2</v>
      </c>
    </row>
    <row r="60" spans="2:48" ht="15.75" x14ac:dyDescent="0.25">
      <c r="B60" s="78">
        <v>41</v>
      </c>
      <c r="C60" s="79" t="s">
        <v>161</v>
      </c>
      <c r="D60" s="56" t="s">
        <v>185</v>
      </c>
      <c r="E60" s="75"/>
      <c r="F60" s="80">
        <f t="shared" si="7"/>
        <v>0</v>
      </c>
      <c r="G60" s="80">
        <f t="shared" si="8"/>
        <v>0</v>
      </c>
      <c r="H60" s="80">
        <f t="shared" si="9"/>
        <v>0</v>
      </c>
      <c r="I60" s="80">
        <f t="shared" si="10"/>
        <v>0</v>
      </c>
      <c r="J60" s="80">
        <f t="shared" si="11"/>
        <v>0</v>
      </c>
      <c r="K60" s="80">
        <f t="shared" si="12"/>
        <v>0</v>
      </c>
      <c r="L60" s="80">
        <f t="shared" si="13"/>
        <v>0</v>
      </c>
      <c r="M60" s="80"/>
      <c r="N60" s="65">
        <v>0</v>
      </c>
      <c r="O60" s="65">
        <v>0</v>
      </c>
      <c r="P60" s="65">
        <v>0</v>
      </c>
      <c r="Q60" s="65">
        <v>1</v>
      </c>
      <c r="R60" s="65">
        <v>2</v>
      </c>
      <c r="S60" s="65">
        <v>0</v>
      </c>
      <c r="T60" s="65">
        <v>0</v>
      </c>
      <c r="U60" s="65">
        <v>0</v>
      </c>
      <c r="V60" s="65">
        <v>1</v>
      </c>
      <c r="W60" s="65">
        <v>2</v>
      </c>
      <c r="X60" s="65">
        <v>0</v>
      </c>
      <c r="Y60" s="65">
        <v>0</v>
      </c>
      <c r="Z60" s="65">
        <v>0</v>
      </c>
      <c r="AA60" s="65">
        <v>1</v>
      </c>
      <c r="AB60" s="65">
        <v>3</v>
      </c>
      <c r="AC60" s="65">
        <v>1</v>
      </c>
      <c r="AD60" s="65">
        <v>1</v>
      </c>
      <c r="AE60" s="65">
        <v>0</v>
      </c>
      <c r="AF60" s="65">
        <v>1</v>
      </c>
      <c r="AG60" s="65">
        <v>1</v>
      </c>
      <c r="AH60" s="65">
        <v>0</v>
      </c>
      <c r="AI60" s="65">
        <v>1</v>
      </c>
      <c r="AJ60" s="65">
        <v>0</v>
      </c>
      <c r="AK60" s="65">
        <v>1</v>
      </c>
      <c r="AL60" s="65">
        <v>0</v>
      </c>
      <c r="AM60" s="65">
        <v>5</v>
      </c>
      <c r="AN60" s="65">
        <v>3</v>
      </c>
      <c r="AO60" s="65">
        <v>0</v>
      </c>
      <c r="AP60" s="65">
        <v>0</v>
      </c>
      <c r="AQ60" s="65">
        <v>0</v>
      </c>
      <c r="AR60" s="65">
        <v>1</v>
      </c>
      <c r="AS60" s="65">
        <v>1</v>
      </c>
      <c r="AT60" s="65">
        <v>0</v>
      </c>
      <c r="AU60" s="65">
        <v>1</v>
      </c>
      <c r="AV60" s="65">
        <v>0</v>
      </c>
    </row>
    <row r="61" spans="2:48" ht="15.75" x14ac:dyDescent="0.25">
      <c r="B61" s="78">
        <v>42</v>
      </c>
      <c r="C61" s="79" t="s">
        <v>177</v>
      </c>
      <c r="D61" s="56" t="s">
        <v>185</v>
      </c>
      <c r="E61" s="75"/>
      <c r="F61" s="80">
        <f t="shared" si="7"/>
        <v>0</v>
      </c>
      <c r="G61" s="80">
        <f t="shared" si="8"/>
        <v>0</v>
      </c>
      <c r="H61" s="80">
        <f t="shared" si="9"/>
        <v>0</v>
      </c>
      <c r="I61" s="80">
        <f t="shared" si="10"/>
        <v>0</v>
      </c>
      <c r="J61" s="80">
        <f t="shared" si="11"/>
        <v>0</v>
      </c>
      <c r="K61" s="80">
        <f t="shared" si="12"/>
        <v>0</v>
      </c>
      <c r="L61" s="80">
        <f t="shared" si="13"/>
        <v>0</v>
      </c>
      <c r="M61" s="80"/>
      <c r="N61" s="65">
        <v>0</v>
      </c>
      <c r="O61" s="65">
        <v>0</v>
      </c>
      <c r="P61" s="65">
        <v>0</v>
      </c>
      <c r="Q61" s="65">
        <v>1</v>
      </c>
      <c r="R61" s="65">
        <v>2</v>
      </c>
      <c r="S61" s="65">
        <v>0</v>
      </c>
      <c r="T61" s="65">
        <v>1</v>
      </c>
      <c r="U61" s="65">
        <v>0</v>
      </c>
      <c r="V61" s="65">
        <v>1</v>
      </c>
      <c r="W61" s="65">
        <v>3</v>
      </c>
      <c r="X61" s="65">
        <v>0</v>
      </c>
      <c r="Y61" s="65">
        <v>0</v>
      </c>
      <c r="Z61" s="65">
        <v>0</v>
      </c>
      <c r="AA61" s="65">
        <v>1</v>
      </c>
      <c r="AB61" s="65">
        <v>3</v>
      </c>
      <c r="AC61" s="65">
        <v>0</v>
      </c>
      <c r="AD61" s="65">
        <v>1</v>
      </c>
      <c r="AE61" s="65">
        <v>0</v>
      </c>
      <c r="AF61" s="65">
        <v>1</v>
      </c>
      <c r="AG61" s="65">
        <v>2</v>
      </c>
      <c r="AH61" s="65">
        <v>0</v>
      </c>
      <c r="AI61" s="65">
        <v>0</v>
      </c>
      <c r="AJ61" s="65">
        <v>0</v>
      </c>
      <c r="AK61" s="65">
        <v>1</v>
      </c>
      <c r="AL61" s="65">
        <v>3</v>
      </c>
      <c r="AM61" s="65">
        <v>1</v>
      </c>
      <c r="AN61" s="65">
        <v>1</v>
      </c>
      <c r="AO61" s="65">
        <v>0</v>
      </c>
      <c r="AP61" s="65">
        <v>1</v>
      </c>
      <c r="AQ61" s="65">
        <v>2</v>
      </c>
      <c r="AR61" s="65">
        <v>5</v>
      </c>
      <c r="AS61" s="65">
        <v>3</v>
      </c>
      <c r="AT61" s="65">
        <v>0</v>
      </c>
      <c r="AU61" s="65">
        <v>0</v>
      </c>
      <c r="AV61" s="65">
        <v>0</v>
      </c>
    </row>
    <row r="62" spans="2:48" ht="15.75" x14ac:dyDescent="0.25">
      <c r="B62" s="78">
        <v>43</v>
      </c>
      <c r="C62" s="79" t="s">
        <v>167</v>
      </c>
      <c r="D62" s="56" t="s">
        <v>185</v>
      </c>
      <c r="E62" s="75"/>
      <c r="F62" s="80">
        <f t="shared" si="7"/>
        <v>0</v>
      </c>
      <c r="G62" s="80">
        <f t="shared" si="8"/>
        <v>0</v>
      </c>
      <c r="H62" s="80">
        <f t="shared" si="9"/>
        <v>0</v>
      </c>
      <c r="I62" s="80">
        <f t="shared" si="10"/>
        <v>0</v>
      </c>
      <c r="J62" s="80">
        <f t="shared" si="11"/>
        <v>0</v>
      </c>
      <c r="K62" s="80">
        <f t="shared" si="12"/>
        <v>0</v>
      </c>
      <c r="L62" s="80">
        <f t="shared" si="13"/>
        <v>0</v>
      </c>
      <c r="M62" s="80"/>
      <c r="N62" s="65">
        <v>0</v>
      </c>
      <c r="O62" s="65">
        <v>0</v>
      </c>
      <c r="P62" s="65">
        <v>0</v>
      </c>
      <c r="Q62" s="65">
        <v>1</v>
      </c>
      <c r="R62" s="65">
        <v>2</v>
      </c>
      <c r="S62" s="65">
        <v>0</v>
      </c>
      <c r="T62" s="65">
        <v>1</v>
      </c>
      <c r="U62" s="65">
        <v>0</v>
      </c>
      <c r="V62" s="65">
        <v>1</v>
      </c>
      <c r="W62" s="65">
        <v>0</v>
      </c>
      <c r="X62" s="65">
        <v>1</v>
      </c>
      <c r="Y62" s="65">
        <v>1</v>
      </c>
      <c r="Z62" s="65">
        <v>0</v>
      </c>
      <c r="AA62" s="65">
        <v>1</v>
      </c>
      <c r="AB62" s="65">
        <v>0</v>
      </c>
      <c r="AC62" s="65">
        <v>0</v>
      </c>
      <c r="AD62" s="65">
        <v>1</v>
      </c>
      <c r="AE62" s="65">
        <v>0</v>
      </c>
      <c r="AF62" s="65">
        <v>1</v>
      </c>
      <c r="AG62" s="65">
        <v>1</v>
      </c>
      <c r="AH62" s="65">
        <v>5</v>
      </c>
      <c r="AI62" s="65">
        <v>3</v>
      </c>
      <c r="AJ62" s="65">
        <v>0</v>
      </c>
      <c r="AK62" s="65">
        <v>0</v>
      </c>
      <c r="AL62" s="65">
        <v>0</v>
      </c>
      <c r="AM62" s="65">
        <v>0</v>
      </c>
      <c r="AN62" s="65">
        <v>0</v>
      </c>
      <c r="AO62" s="65">
        <v>0</v>
      </c>
      <c r="AP62" s="65">
        <v>1</v>
      </c>
      <c r="AQ62" s="65">
        <v>2</v>
      </c>
      <c r="AR62" s="65">
        <v>0</v>
      </c>
      <c r="AS62" s="65">
        <v>1</v>
      </c>
      <c r="AT62" s="65">
        <v>0</v>
      </c>
      <c r="AU62" s="65">
        <v>1</v>
      </c>
      <c r="AV62" s="65">
        <v>2</v>
      </c>
    </row>
    <row r="63" spans="2:48" ht="15.75" x14ac:dyDescent="0.25">
      <c r="B63" s="78">
        <v>44</v>
      </c>
      <c r="C63" s="79" t="s">
        <v>69</v>
      </c>
      <c r="D63" s="56" t="s">
        <v>185</v>
      </c>
      <c r="E63" s="75"/>
      <c r="F63" s="80">
        <f t="shared" si="7"/>
        <v>0</v>
      </c>
      <c r="G63" s="80">
        <f t="shared" si="8"/>
        <v>0</v>
      </c>
      <c r="H63" s="80">
        <f t="shared" si="9"/>
        <v>0</v>
      </c>
      <c r="I63" s="80">
        <f t="shared" si="10"/>
        <v>0</v>
      </c>
      <c r="J63" s="80">
        <f t="shared" si="11"/>
        <v>0</v>
      </c>
      <c r="K63" s="80">
        <f t="shared" si="12"/>
        <v>0</v>
      </c>
      <c r="L63" s="80">
        <f t="shared" si="13"/>
        <v>0</v>
      </c>
      <c r="M63" s="80"/>
      <c r="N63" s="65">
        <v>0</v>
      </c>
      <c r="O63" s="65">
        <v>0</v>
      </c>
      <c r="P63" s="65">
        <v>0</v>
      </c>
      <c r="Q63" s="65">
        <v>1</v>
      </c>
      <c r="R63" s="65">
        <v>1</v>
      </c>
      <c r="S63" s="65">
        <v>0</v>
      </c>
      <c r="T63" s="65">
        <v>1</v>
      </c>
      <c r="U63" s="65">
        <v>0</v>
      </c>
      <c r="V63" s="65">
        <v>1</v>
      </c>
      <c r="W63" s="65">
        <v>2</v>
      </c>
      <c r="X63" s="65">
        <v>0</v>
      </c>
      <c r="Y63" s="65">
        <v>0</v>
      </c>
      <c r="Z63" s="65">
        <v>0</v>
      </c>
      <c r="AA63" s="65">
        <v>1</v>
      </c>
      <c r="AB63" s="65">
        <v>2</v>
      </c>
      <c r="AC63" s="65">
        <v>5</v>
      </c>
      <c r="AD63" s="65">
        <v>3</v>
      </c>
      <c r="AE63" s="65">
        <v>0</v>
      </c>
      <c r="AF63" s="65">
        <v>0</v>
      </c>
      <c r="AG63" s="65">
        <v>0</v>
      </c>
      <c r="AH63" s="65">
        <v>1</v>
      </c>
      <c r="AI63" s="65">
        <v>1</v>
      </c>
      <c r="AJ63" s="65">
        <v>0</v>
      </c>
      <c r="AK63" s="65">
        <v>0</v>
      </c>
      <c r="AL63" s="65">
        <v>0</v>
      </c>
      <c r="AM63" s="65">
        <v>0</v>
      </c>
      <c r="AN63" s="65">
        <v>1</v>
      </c>
      <c r="AO63" s="65">
        <v>0</v>
      </c>
      <c r="AP63" s="65">
        <v>1</v>
      </c>
      <c r="AQ63" s="65">
        <v>2</v>
      </c>
      <c r="AR63" s="65">
        <v>0</v>
      </c>
      <c r="AS63" s="65">
        <v>1</v>
      </c>
      <c r="AT63" s="65">
        <v>0</v>
      </c>
      <c r="AU63" s="65">
        <v>1</v>
      </c>
      <c r="AV63" s="65">
        <v>2</v>
      </c>
    </row>
    <row r="64" spans="2:48" ht="15.75" x14ac:dyDescent="0.25">
      <c r="B64" s="78">
        <v>45</v>
      </c>
      <c r="C64" s="79" t="s">
        <v>136</v>
      </c>
      <c r="D64" s="56" t="s">
        <v>185</v>
      </c>
      <c r="E64" s="63"/>
      <c r="F64" s="80">
        <f t="shared" si="7"/>
        <v>0</v>
      </c>
      <c r="G64" s="80">
        <f t="shared" si="8"/>
        <v>0</v>
      </c>
      <c r="H64" s="80">
        <f t="shared" si="9"/>
        <v>0</v>
      </c>
      <c r="I64" s="80">
        <f t="shared" si="10"/>
        <v>0</v>
      </c>
      <c r="J64" s="80">
        <f t="shared" si="11"/>
        <v>0</v>
      </c>
      <c r="K64" s="80">
        <f t="shared" si="12"/>
        <v>0</v>
      </c>
      <c r="L64" s="80">
        <f t="shared" si="13"/>
        <v>0</v>
      </c>
      <c r="M64" s="80"/>
      <c r="N64" s="65">
        <v>5</v>
      </c>
      <c r="O64" s="65">
        <v>3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1</v>
      </c>
      <c r="X64" s="65">
        <v>0</v>
      </c>
      <c r="Y64" s="65">
        <v>1</v>
      </c>
      <c r="Z64" s="65">
        <v>0</v>
      </c>
      <c r="AA64" s="65">
        <v>1</v>
      </c>
      <c r="AB64" s="65">
        <v>0</v>
      </c>
      <c r="AC64" s="65">
        <v>0</v>
      </c>
      <c r="AD64" s="65">
        <v>0</v>
      </c>
      <c r="AE64" s="65">
        <v>0</v>
      </c>
      <c r="AF64" s="65">
        <v>1</v>
      </c>
      <c r="AG64" s="65">
        <v>0</v>
      </c>
      <c r="AH64" s="65">
        <v>0</v>
      </c>
      <c r="AI64" s="65">
        <v>0</v>
      </c>
      <c r="AJ64" s="65">
        <v>0</v>
      </c>
      <c r="AK64" s="65">
        <v>1</v>
      </c>
      <c r="AL64" s="65">
        <v>2</v>
      </c>
      <c r="AM64" s="65">
        <v>0</v>
      </c>
      <c r="AN64" s="65">
        <v>0</v>
      </c>
      <c r="AO64" s="65">
        <v>0</v>
      </c>
      <c r="AP64" s="65">
        <v>1</v>
      </c>
      <c r="AQ64" s="65">
        <v>2</v>
      </c>
      <c r="AR64" s="65">
        <v>0</v>
      </c>
      <c r="AS64" s="65">
        <v>0</v>
      </c>
      <c r="AT64" s="65">
        <v>0</v>
      </c>
      <c r="AU64" s="65">
        <v>1</v>
      </c>
      <c r="AV64" s="65">
        <v>2</v>
      </c>
    </row>
    <row r="65" spans="1:48" ht="15.75" x14ac:dyDescent="0.25">
      <c r="B65" s="81">
        <v>46</v>
      </c>
      <c r="C65" s="82" t="s">
        <v>59</v>
      </c>
      <c r="D65" s="57" t="s">
        <v>185</v>
      </c>
      <c r="E65" s="75"/>
      <c r="F65" s="80">
        <f t="shared" si="7"/>
        <v>0</v>
      </c>
      <c r="G65" s="80">
        <f t="shared" si="8"/>
        <v>0</v>
      </c>
      <c r="H65" s="80">
        <f t="shared" si="9"/>
        <v>0</v>
      </c>
      <c r="I65" s="80">
        <f t="shared" si="10"/>
        <v>0</v>
      </c>
      <c r="J65" s="80">
        <f t="shared" si="11"/>
        <v>0</v>
      </c>
      <c r="K65" s="80">
        <f t="shared" si="12"/>
        <v>0</v>
      </c>
      <c r="L65" s="80">
        <f t="shared" si="13"/>
        <v>0</v>
      </c>
      <c r="M65" s="80"/>
      <c r="N65" s="65">
        <v>0</v>
      </c>
      <c r="O65" s="65">
        <v>0</v>
      </c>
      <c r="P65" s="65">
        <v>0</v>
      </c>
      <c r="Q65" s="65">
        <v>1</v>
      </c>
      <c r="R65" s="65">
        <v>1</v>
      </c>
      <c r="S65" s="65">
        <v>0</v>
      </c>
      <c r="T65" s="65">
        <v>1</v>
      </c>
      <c r="U65" s="65">
        <v>0</v>
      </c>
      <c r="V65" s="65">
        <v>1</v>
      </c>
      <c r="W65" s="65">
        <v>2</v>
      </c>
      <c r="X65" s="65">
        <v>0</v>
      </c>
      <c r="Y65" s="65">
        <v>0</v>
      </c>
      <c r="Z65" s="65">
        <v>0</v>
      </c>
      <c r="AA65" s="65">
        <v>1</v>
      </c>
      <c r="AB65" s="65">
        <v>2</v>
      </c>
      <c r="AC65" s="65">
        <v>5</v>
      </c>
      <c r="AD65" s="65">
        <v>3</v>
      </c>
      <c r="AE65" s="65">
        <v>0</v>
      </c>
      <c r="AF65" s="65">
        <v>0</v>
      </c>
      <c r="AG65" s="65">
        <v>0</v>
      </c>
      <c r="AH65" s="65">
        <v>1</v>
      </c>
      <c r="AI65" s="65">
        <v>1</v>
      </c>
      <c r="AJ65" s="65">
        <v>0</v>
      </c>
      <c r="AK65" s="65">
        <v>0</v>
      </c>
      <c r="AL65" s="65">
        <v>0</v>
      </c>
      <c r="AM65" s="65">
        <v>0</v>
      </c>
      <c r="AN65" s="65">
        <v>1</v>
      </c>
      <c r="AO65" s="65">
        <v>0</v>
      </c>
      <c r="AP65" s="65">
        <v>1</v>
      </c>
      <c r="AQ65" s="65">
        <v>2</v>
      </c>
      <c r="AR65" s="65">
        <v>0</v>
      </c>
      <c r="AS65" s="65">
        <v>1</v>
      </c>
      <c r="AT65" s="65">
        <v>0</v>
      </c>
      <c r="AU65" s="65">
        <v>1</v>
      </c>
      <c r="AV65" s="65">
        <v>2</v>
      </c>
    </row>
    <row r="66" spans="1:48" ht="15.75" x14ac:dyDescent="0.25">
      <c r="B66" s="81">
        <v>47</v>
      </c>
      <c r="C66" s="82" t="s">
        <v>143</v>
      </c>
      <c r="D66" s="57" t="s">
        <v>185</v>
      </c>
      <c r="E66" s="75"/>
      <c r="F66" s="80">
        <f t="shared" si="7"/>
        <v>0</v>
      </c>
      <c r="G66" s="80">
        <f t="shared" si="8"/>
        <v>0</v>
      </c>
      <c r="H66" s="80">
        <f t="shared" si="9"/>
        <v>0</v>
      </c>
      <c r="I66" s="80">
        <f t="shared" si="10"/>
        <v>0</v>
      </c>
      <c r="J66" s="80">
        <f t="shared" si="11"/>
        <v>0</v>
      </c>
      <c r="K66" s="80">
        <f t="shared" si="12"/>
        <v>0</v>
      </c>
      <c r="L66" s="80">
        <f t="shared" si="13"/>
        <v>0</v>
      </c>
      <c r="M66" s="80"/>
      <c r="N66" s="65">
        <v>0</v>
      </c>
      <c r="O66" s="65">
        <v>0</v>
      </c>
      <c r="P66" s="65">
        <v>0</v>
      </c>
      <c r="Q66" s="65">
        <v>0</v>
      </c>
      <c r="R66" s="65">
        <v>1</v>
      </c>
      <c r="S66" s="65">
        <v>5</v>
      </c>
      <c r="T66" s="65">
        <v>3</v>
      </c>
      <c r="U66" s="65">
        <v>0</v>
      </c>
      <c r="V66" s="65">
        <v>0</v>
      </c>
      <c r="W66" s="65">
        <v>0</v>
      </c>
      <c r="X66" s="65">
        <v>1</v>
      </c>
      <c r="Y66" s="65">
        <v>1</v>
      </c>
      <c r="Z66" s="65">
        <v>0</v>
      </c>
      <c r="AA66" s="65">
        <v>0</v>
      </c>
      <c r="AB66" s="65">
        <v>0</v>
      </c>
      <c r="AC66" s="65">
        <v>0</v>
      </c>
      <c r="AD66" s="65">
        <v>0</v>
      </c>
      <c r="AE66" s="65">
        <v>0</v>
      </c>
      <c r="AF66" s="65">
        <v>1</v>
      </c>
      <c r="AG66" s="65">
        <v>2</v>
      </c>
      <c r="AH66" s="65">
        <v>0</v>
      </c>
      <c r="AI66" s="65">
        <v>0</v>
      </c>
      <c r="AJ66" s="65">
        <v>0</v>
      </c>
      <c r="AK66" s="65">
        <v>1</v>
      </c>
      <c r="AL66" s="65">
        <v>3</v>
      </c>
      <c r="AM66" s="65">
        <v>0</v>
      </c>
      <c r="AN66" s="65">
        <v>1</v>
      </c>
      <c r="AO66" s="65">
        <v>0</v>
      </c>
      <c r="AP66" s="65">
        <v>1</v>
      </c>
      <c r="AQ66" s="65">
        <v>0</v>
      </c>
      <c r="AR66" s="65">
        <v>0</v>
      </c>
      <c r="AS66" s="65">
        <v>0</v>
      </c>
      <c r="AT66" s="65">
        <v>0</v>
      </c>
      <c r="AU66" s="65">
        <v>1</v>
      </c>
      <c r="AV66" s="65">
        <v>1</v>
      </c>
    </row>
    <row r="67" spans="1:48" ht="15.75" x14ac:dyDescent="0.25">
      <c r="B67" s="81">
        <v>48</v>
      </c>
      <c r="C67" s="82" t="s">
        <v>154</v>
      </c>
      <c r="D67" s="57" t="s">
        <v>185</v>
      </c>
      <c r="E67" s="75"/>
      <c r="F67" s="80">
        <f t="shared" si="7"/>
        <v>0</v>
      </c>
      <c r="G67" s="80">
        <f t="shared" si="8"/>
        <v>0</v>
      </c>
      <c r="H67" s="80">
        <f t="shared" si="9"/>
        <v>0</v>
      </c>
      <c r="I67" s="80">
        <f t="shared" si="10"/>
        <v>0</v>
      </c>
      <c r="J67" s="80">
        <f t="shared" si="11"/>
        <v>0</v>
      </c>
      <c r="K67" s="80">
        <f t="shared" si="12"/>
        <v>0</v>
      </c>
      <c r="L67" s="80">
        <f t="shared" si="13"/>
        <v>0</v>
      </c>
      <c r="M67" s="80"/>
      <c r="N67" s="65">
        <v>1</v>
      </c>
      <c r="O67" s="65">
        <v>0</v>
      </c>
      <c r="P67" s="65">
        <v>0</v>
      </c>
      <c r="Q67" s="65">
        <v>1</v>
      </c>
      <c r="R67" s="65">
        <v>1</v>
      </c>
      <c r="S67" s="65">
        <v>1</v>
      </c>
      <c r="T67" s="65">
        <v>1</v>
      </c>
      <c r="U67" s="65">
        <v>0</v>
      </c>
      <c r="V67" s="65">
        <v>0</v>
      </c>
      <c r="W67" s="65">
        <v>0</v>
      </c>
      <c r="X67" s="65">
        <v>5</v>
      </c>
      <c r="Y67" s="65">
        <v>3</v>
      </c>
      <c r="Z67" s="65">
        <v>0</v>
      </c>
      <c r="AA67" s="65">
        <v>0</v>
      </c>
      <c r="AB67" s="65">
        <v>0</v>
      </c>
      <c r="AC67" s="65">
        <v>0</v>
      </c>
      <c r="AD67" s="65">
        <v>0</v>
      </c>
      <c r="AE67" s="65">
        <v>0</v>
      </c>
      <c r="AF67" s="65">
        <v>1</v>
      </c>
      <c r="AG67" s="65">
        <v>2</v>
      </c>
      <c r="AH67" s="65">
        <v>0</v>
      </c>
      <c r="AI67" s="65">
        <v>1</v>
      </c>
      <c r="AJ67" s="65">
        <v>0</v>
      </c>
      <c r="AK67" s="65">
        <v>1</v>
      </c>
      <c r="AL67" s="65">
        <v>0</v>
      </c>
      <c r="AM67" s="65">
        <v>0</v>
      </c>
      <c r="AN67" s="65">
        <v>1</v>
      </c>
      <c r="AO67" s="65">
        <v>0</v>
      </c>
      <c r="AP67" s="65">
        <v>1</v>
      </c>
      <c r="AQ67" s="65">
        <v>0</v>
      </c>
      <c r="AR67" s="65">
        <v>0</v>
      </c>
      <c r="AS67" s="65">
        <v>0</v>
      </c>
      <c r="AT67" s="65">
        <v>0</v>
      </c>
      <c r="AU67" s="65">
        <v>1</v>
      </c>
      <c r="AV67" s="65">
        <v>2</v>
      </c>
    </row>
    <row r="68" spans="1:48" ht="25.5" x14ac:dyDescent="0.25">
      <c r="B68" s="81">
        <v>49</v>
      </c>
      <c r="C68" s="82" t="s">
        <v>173</v>
      </c>
      <c r="D68" s="57" t="s">
        <v>185</v>
      </c>
      <c r="E68" s="75"/>
      <c r="F68" s="80">
        <f t="shared" si="7"/>
        <v>0</v>
      </c>
      <c r="G68" s="80">
        <f t="shared" si="8"/>
        <v>0</v>
      </c>
      <c r="H68" s="80">
        <f t="shared" si="9"/>
        <v>0</v>
      </c>
      <c r="I68" s="80">
        <f t="shared" si="10"/>
        <v>0</v>
      </c>
      <c r="J68" s="80">
        <f t="shared" si="11"/>
        <v>0</v>
      </c>
      <c r="K68" s="80">
        <f t="shared" si="12"/>
        <v>0</v>
      </c>
      <c r="L68" s="80">
        <f t="shared" si="13"/>
        <v>0</v>
      </c>
      <c r="M68" s="80"/>
      <c r="N68" s="65">
        <v>0</v>
      </c>
      <c r="O68" s="65">
        <v>0</v>
      </c>
      <c r="P68" s="65">
        <v>0</v>
      </c>
      <c r="Q68" s="65">
        <v>1</v>
      </c>
      <c r="R68" s="65">
        <v>2</v>
      </c>
      <c r="S68" s="65">
        <v>0</v>
      </c>
      <c r="T68" s="65">
        <v>1</v>
      </c>
      <c r="U68" s="65">
        <v>0</v>
      </c>
      <c r="V68" s="65">
        <v>1</v>
      </c>
      <c r="W68" s="65">
        <v>0</v>
      </c>
      <c r="X68" s="65">
        <v>1</v>
      </c>
      <c r="Y68" s="65">
        <v>1</v>
      </c>
      <c r="Z68" s="65">
        <v>0</v>
      </c>
      <c r="AA68" s="65">
        <v>1</v>
      </c>
      <c r="AB68" s="65">
        <v>0</v>
      </c>
      <c r="AC68" s="65">
        <v>0</v>
      </c>
      <c r="AD68" s="65">
        <v>1</v>
      </c>
      <c r="AE68" s="65">
        <v>0</v>
      </c>
      <c r="AF68" s="65">
        <v>1</v>
      </c>
      <c r="AG68" s="65">
        <v>1</v>
      </c>
      <c r="AH68" s="65">
        <v>5</v>
      </c>
      <c r="AI68" s="65">
        <v>3</v>
      </c>
      <c r="AJ68" s="65">
        <v>0</v>
      </c>
      <c r="AK68" s="65">
        <v>0</v>
      </c>
      <c r="AL68" s="65">
        <v>0</v>
      </c>
      <c r="AM68" s="65">
        <v>0</v>
      </c>
      <c r="AN68" s="65">
        <v>0</v>
      </c>
      <c r="AO68" s="65">
        <v>0</v>
      </c>
      <c r="AP68" s="65">
        <v>1</v>
      </c>
      <c r="AQ68" s="65">
        <v>2</v>
      </c>
      <c r="AR68" s="65">
        <v>0</v>
      </c>
      <c r="AS68" s="65">
        <v>1</v>
      </c>
      <c r="AT68" s="65">
        <v>0</v>
      </c>
      <c r="AU68" s="65">
        <v>1</v>
      </c>
      <c r="AV68" s="65">
        <v>2</v>
      </c>
    </row>
    <row r="69" spans="1:48" ht="15.75" x14ac:dyDescent="0.25">
      <c r="A69" s="83"/>
      <c r="B69" s="81">
        <v>50</v>
      </c>
      <c r="C69" s="82" t="s">
        <v>153</v>
      </c>
      <c r="D69" s="57" t="s">
        <v>185</v>
      </c>
      <c r="E69" s="75"/>
      <c r="F69" s="80">
        <f t="shared" si="7"/>
        <v>0</v>
      </c>
      <c r="G69" s="80">
        <f t="shared" si="8"/>
        <v>0</v>
      </c>
      <c r="H69" s="80">
        <f t="shared" si="9"/>
        <v>0</v>
      </c>
      <c r="I69" s="80">
        <f t="shared" si="10"/>
        <v>0</v>
      </c>
      <c r="J69" s="80">
        <f t="shared" si="11"/>
        <v>0</v>
      </c>
      <c r="K69" s="80">
        <f t="shared" si="12"/>
        <v>0</v>
      </c>
      <c r="L69" s="80">
        <f t="shared" si="13"/>
        <v>0</v>
      </c>
      <c r="M69" s="80"/>
      <c r="N69" s="65">
        <v>1</v>
      </c>
      <c r="O69" s="65">
        <v>0</v>
      </c>
      <c r="P69" s="65">
        <v>0</v>
      </c>
      <c r="Q69" s="65">
        <v>1</v>
      </c>
      <c r="R69" s="65">
        <v>1</v>
      </c>
      <c r="S69" s="65">
        <v>1</v>
      </c>
      <c r="T69" s="65">
        <v>1</v>
      </c>
      <c r="U69" s="65">
        <v>0</v>
      </c>
      <c r="V69" s="65">
        <v>0</v>
      </c>
      <c r="W69" s="65">
        <v>0</v>
      </c>
      <c r="X69" s="65">
        <v>5</v>
      </c>
      <c r="Y69" s="65">
        <v>3</v>
      </c>
      <c r="Z69" s="65">
        <v>0</v>
      </c>
      <c r="AA69" s="65">
        <v>0</v>
      </c>
      <c r="AB69" s="65">
        <v>0</v>
      </c>
      <c r="AC69" s="65">
        <v>0</v>
      </c>
      <c r="AD69" s="65">
        <v>0</v>
      </c>
      <c r="AE69" s="65">
        <v>0</v>
      </c>
      <c r="AF69" s="65">
        <v>1</v>
      </c>
      <c r="AG69" s="65">
        <v>2</v>
      </c>
      <c r="AH69" s="65">
        <v>0</v>
      </c>
      <c r="AI69" s="65">
        <v>1</v>
      </c>
      <c r="AJ69" s="65">
        <v>0</v>
      </c>
      <c r="AK69" s="65">
        <v>1</v>
      </c>
      <c r="AL69" s="65">
        <v>0</v>
      </c>
      <c r="AM69" s="65">
        <v>0</v>
      </c>
      <c r="AN69" s="65">
        <v>1</v>
      </c>
      <c r="AO69" s="65">
        <v>0</v>
      </c>
      <c r="AP69" s="65">
        <v>1</v>
      </c>
      <c r="AQ69" s="65">
        <v>0</v>
      </c>
      <c r="AR69" s="65">
        <v>0</v>
      </c>
      <c r="AS69" s="65">
        <v>0</v>
      </c>
      <c r="AT69" s="65">
        <v>0</v>
      </c>
      <c r="AU69" s="65">
        <v>1</v>
      </c>
      <c r="AV69" s="65">
        <v>2</v>
      </c>
    </row>
    <row r="70" spans="1:48" ht="15.75" x14ac:dyDescent="0.25">
      <c r="B70" s="78">
        <v>51</v>
      </c>
      <c r="C70" s="79" t="s">
        <v>181</v>
      </c>
      <c r="D70" s="56" t="s">
        <v>185</v>
      </c>
      <c r="E70" s="75"/>
      <c r="F70" s="80">
        <f t="shared" si="7"/>
        <v>0</v>
      </c>
      <c r="G70" s="80">
        <f t="shared" si="8"/>
        <v>0</v>
      </c>
      <c r="H70" s="80">
        <f t="shared" si="9"/>
        <v>0</v>
      </c>
      <c r="I70" s="80">
        <f t="shared" si="10"/>
        <v>0</v>
      </c>
      <c r="J70" s="80">
        <f t="shared" si="11"/>
        <v>0</v>
      </c>
      <c r="K70" s="80">
        <f t="shared" si="12"/>
        <v>0</v>
      </c>
      <c r="L70" s="80">
        <f t="shared" si="13"/>
        <v>0</v>
      </c>
      <c r="M70" s="80"/>
      <c r="N70" s="65">
        <v>0</v>
      </c>
      <c r="O70" s="65">
        <v>0</v>
      </c>
      <c r="P70" s="65">
        <v>0</v>
      </c>
      <c r="Q70" s="65">
        <v>1</v>
      </c>
      <c r="R70" s="65">
        <v>2</v>
      </c>
      <c r="S70" s="65">
        <v>0</v>
      </c>
      <c r="T70" s="65">
        <v>1</v>
      </c>
      <c r="U70" s="65">
        <v>0</v>
      </c>
      <c r="V70" s="65">
        <v>1</v>
      </c>
      <c r="W70" s="65">
        <v>3</v>
      </c>
      <c r="X70" s="65">
        <v>0</v>
      </c>
      <c r="Y70" s="65">
        <v>0</v>
      </c>
      <c r="Z70" s="65">
        <v>0</v>
      </c>
      <c r="AA70" s="65">
        <v>1</v>
      </c>
      <c r="AB70" s="65">
        <v>3</v>
      </c>
      <c r="AC70" s="65">
        <v>0</v>
      </c>
      <c r="AD70" s="65">
        <v>1</v>
      </c>
      <c r="AE70" s="65">
        <v>0</v>
      </c>
      <c r="AF70" s="65">
        <v>1</v>
      </c>
      <c r="AG70" s="65">
        <v>2</v>
      </c>
      <c r="AH70" s="65">
        <v>0</v>
      </c>
      <c r="AI70" s="65">
        <v>0</v>
      </c>
      <c r="AJ70" s="65">
        <v>0</v>
      </c>
      <c r="AK70" s="65">
        <v>1</v>
      </c>
      <c r="AL70" s="65">
        <v>3</v>
      </c>
      <c r="AM70" s="65">
        <v>1</v>
      </c>
      <c r="AN70" s="65">
        <v>1</v>
      </c>
      <c r="AO70" s="65">
        <v>0</v>
      </c>
      <c r="AP70" s="65">
        <v>1</v>
      </c>
      <c r="AQ70" s="65">
        <v>2</v>
      </c>
      <c r="AR70" s="65">
        <v>5</v>
      </c>
      <c r="AS70" s="65">
        <v>3</v>
      </c>
      <c r="AT70" s="65">
        <v>0</v>
      </c>
      <c r="AU70" s="65">
        <v>0</v>
      </c>
      <c r="AV70" s="65">
        <v>0</v>
      </c>
    </row>
    <row r="71" spans="1:48" ht="15.75" x14ac:dyDescent="0.25">
      <c r="B71" s="78">
        <v>52</v>
      </c>
      <c r="C71" s="79" t="s">
        <v>179</v>
      </c>
      <c r="D71" s="56" t="s">
        <v>185</v>
      </c>
      <c r="E71" s="75"/>
      <c r="F71" s="80">
        <f t="shared" si="7"/>
        <v>0</v>
      </c>
      <c r="G71" s="80">
        <f t="shared" si="8"/>
        <v>0</v>
      </c>
      <c r="H71" s="80">
        <f t="shared" si="9"/>
        <v>0</v>
      </c>
      <c r="I71" s="80">
        <f t="shared" si="10"/>
        <v>0</v>
      </c>
      <c r="J71" s="80">
        <f t="shared" si="11"/>
        <v>0</v>
      </c>
      <c r="K71" s="80">
        <f t="shared" si="12"/>
        <v>0</v>
      </c>
      <c r="L71" s="80">
        <f t="shared" si="13"/>
        <v>0</v>
      </c>
      <c r="M71" s="80"/>
      <c r="N71" s="65">
        <v>0</v>
      </c>
      <c r="O71" s="65">
        <v>0</v>
      </c>
      <c r="P71" s="65">
        <v>0</v>
      </c>
      <c r="Q71" s="65">
        <v>1</v>
      </c>
      <c r="R71" s="65">
        <v>2</v>
      </c>
      <c r="S71" s="65">
        <v>0</v>
      </c>
      <c r="T71" s="65">
        <v>1</v>
      </c>
      <c r="U71" s="65">
        <v>0</v>
      </c>
      <c r="V71" s="65">
        <v>1</v>
      </c>
      <c r="W71" s="65">
        <v>3</v>
      </c>
      <c r="X71" s="65">
        <v>0</v>
      </c>
      <c r="Y71" s="65">
        <v>0</v>
      </c>
      <c r="Z71" s="65">
        <v>0</v>
      </c>
      <c r="AA71" s="65">
        <v>1</v>
      </c>
      <c r="AB71" s="65">
        <v>3</v>
      </c>
      <c r="AC71" s="65">
        <v>0</v>
      </c>
      <c r="AD71" s="65">
        <v>1</v>
      </c>
      <c r="AE71" s="65">
        <v>0</v>
      </c>
      <c r="AF71" s="65">
        <v>1</v>
      </c>
      <c r="AG71" s="65">
        <v>2</v>
      </c>
      <c r="AH71" s="65">
        <v>0</v>
      </c>
      <c r="AI71" s="65">
        <v>0</v>
      </c>
      <c r="AJ71" s="65">
        <v>0</v>
      </c>
      <c r="AK71" s="65">
        <v>1</v>
      </c>
      <c r="AL71" s="65">
        <v>3</v>
      </c>
      <c r="AM71" s="65">
        <v>1</v>
      </c>
      <c r="AN71" s="65">
        <v>1</v>
      </c>
      <c r="AO71" s="65">
        <v>0</v>
      </c>
      <c r="AP71" s="65">
        <v>1</v>
      </c>
      <c r="AQ71" s="65">
        <v>2</v>
      </c>
      <c r="AR71" s="65">
        <v>5</v>
      </c>
      <c r="AS71" s="65">
        <v>3</v>
      </c>
      <c r="AT71" s="65">
        <v>0</v>
      </c>
      <c r="AU71" s="65">
        <v>0</v>
      </c>
      <c r="AV71" s="65">
        <v>0</v>
      </c>
    </row>
    <row r="72" spans="1:48" ht="15.75" x14ac:dyDescent="0.25">
      <c r="B72" s="78">
        <v>53</v>
      </c>
      <c r="C72" s="79" t="s">
        <v>142</v>
      </c>
      <c r="D72" s="56" t="s">
        <v>185</v>
      </c>
      <c r="E72" s="75"/>
      <c r="F72" s="80">
        <f t="shared" si="7"/>
        <v>0</v>
      </c>
      <c r="G72" s="80">
        <f t="shared" si="8"/>
        <v>0</v>
      </c>
      <c r="H72" s="80">
        <f t="shared" si="9"/>
        <v>0</v>
      </c>
      <c r="I72" s="80">
        <f t="shared" si="10"/>
        <v>0</v>
      </c>
      <c r="J72" s="80">
        <f t="shared" si="11"/>
        <v>0</v>
      </c>
      <c r="K72" s="80">
        <f t="shared" si="12"/>
        <v>0</v>
      </c>
      <c r="L72" s="80">
        <f t="shared" si="13"/>
        <v>0</v>
      </c>
      <c r="M72" s="80"/>
      <c r="N72" s="65">
        <v>0</v>
      </c>
      <c r="O72" s="65">
        <v>0</v>
      </c>
      <c r="P72" s="65">
        <v>0</v>
      </c>
      <c r="Q72" s="65">
        <v>0</v>
      </c>
      <c r="R72" s="65">
        <v>1</v>
      </c>
      <c r="S72" s="65">
        <v>5</v>
      </c>
      <c r="T72" s="65">
        <v>3</v>
      </c>
      <c r="U72" s="65">
        <v>0</v>
      </c>
      <c r="V72" s="65">
        <v>0</v>
      </c>
      <c r="W72" s="65">
        <v>0</v>
      </c>
      <c r="X72" s="65">
        <v>1</v>
      </c>
      <c r="Y72" s="65">
        <v>1</v>
      </c>
      <c r="Z72" s="65">
        <v>0</v>
      </c>
      <c r="AA72" s="65">
        <v>0</v>
      </c>
      <c r="AB72" s="65">
        <v>0</v>
      </c>
      <c r="AC72" s="65">
        <v>0</v>
      </c>
      <c r="AD72" s="65">
        <v>0</v>
      </c>
      <c r="AE72" s="65">
        <v>0</v>
      </c>
      <c r="AF72" s="65">
        <v>1</v>
      </c>
      <c r="AG72" s="65">
        <v>2</v>
      </c>
      <c r="AH72" s="65">
        <v>0</v>
      </c>
      <c r="AI72" s="65">
        <v>0</v>
      </c>
      <c r="AJ72" s="65">
        <v>0</v>
      </c>
      <c r="AK72" s="65">
        <v>1</v>
      </c>
      <c r="AL72" s="65">
        <v>3</v>
      </c>
      <c r="AM72" s="65">
        <v>0</v>
      </c>
      <c r="AN72" s="65">
        <v>1</v>
      </c>
      <c r="AO72" s="65">
        <v>0</v>
      </c>
      <c r="AP72" s="65">
        <v>1</v>
      </c>
      <c r="AQ72" s="65">
        <v>0</v>
      </c>
      <c r="AR72" s="65">
        <v>0</v>
      </c>
      <c r="AS72" s="65">
        <v>0</v>
      </c>
      <c r="AT72" s="65">
        <v>0</v>
      </c>
      <c r="AU72" s="65">
        <v>1</v>
      </c>
      <c r="AV72" s="65">
        <v>1</v>
      </c>
    </row>
    <row r="73" spans="1:48" ht="15.75" x14ac:dyDescent="0.25">
      <c r="B73" s="78">
        <v>54</v>
      </c>
      <c r="C73" s="79" t="s">
        <v>151</v>
      </c>
      <c r="D73" s="56" t="s">
        <v>185</v>
      </c>
      <c r="E73" s="75"/>
      <c r="F73" s="80">
        <f t="shared" si="7"/>
        <v>0</v>
      </c>
      <c r="G73" s="80">
        <f t="shared" si="8"/>
        <v>0</v>
      </c>
      <c r="H73" s="80">
        <f t="shared" si="9"/>
        <v>0</v>
      </c>
      <c r="I73" s="80">
        <f t="shared" si="10"/>
        <v>0</v>
      </c>
      <c r="J73" s="80">
        <f t="shared" si="11"/>
        <v>0</v>
      </c>
      <c r="K73" s="80">
        <f t="shared" si="12"/>
        <v>0</v>
      </c>
      <c r="L73" s="80">
        <f t="shared" si="13"/>
        <v>0</v>
      </c>
      <c r="M73" s="80"/>
      <c r="N73" s="65">
        <v>1</v>
      </c>
      <c r="O73" s="65">
        <v>0</v>
      </c>
      <c r="P73" s="65">
        <v>0</v>
      </c>
      <c r="Q73" s="65">
        <v>1</v>
      </c>
      <c r="R73" s="65">
        <v>1</v>
      </c>
      <c r="S73" s="65">
        <v>1</v>
      </c>
      <c r="T73" s="65">
        <v>1</v>
      </c>
      <c r="U73" s="65">
        <v>0</v>
      </c>
      <c r="V73" s="65">
        <v>0</v>
      </c>
      <c r="W73" s="65">
        <v>0</v>
      </c>
      <c r="X73" s="65">
        <v>5</v>
      </c>
      <c r="Y73" s="65">
        <v>3</v>
      </c>
      <c r="Z73" s="65">
        <v>0</v>
      </c>
      <c r="AA73" s="65">
        <v>0</v>
      </c>
      <c r="AB73" s="65">
        <v>0</v>
      </c>
      <c r="AC73" s="65">
        <v>0</v>
      </c>
      <c r="AD73" s="65">
        <v>0</v>
      </c>
      <c r="AE73" s="65">
        <v>0</v>
      </c>
      <c r="AF73" s="65">
        <v>1</v>
      </c>
      <c r="AG73" s="65">
        <v>2</v>
      </c>
      <c r="AH73" s="65">
        <v>0</v>
      </c>
      <c r="AI73" s="65">
        <v>1</v>
      </c>
      <c r="AJ73" s="65">
        <v>0</v>
      </c>
      <c r="AK73" s="65">
        <v>1</v>
      </c>
      <c r="AL73" s="65">
        <v>0</v>
      </c>
      <c r="AM73" s="65">
        <v>0</v>
      </c>
      <c r="AN73" s="65">
        <v>1</v>
      </c>
      <c r="AO73" s="65">
        <v>0</v>
      </c>
      <c r="AP73" s="65">
        <v>1</v>
      </c>
      <c r="AQ73" s="65">
        <v>0</v>
      </c>
      <c r="AR73" s="65">
        <v>0</v>
      </c>
      <c r="AS73" s="65">
        <v>0</v>
      </c>
      <c r="AT73" s="65">
        <v>0</v>
      </c>
      <c r="AU73" s="65">
        <v>1</v>
      </c>
      <c r="AV73" s="65">
        <v>2</v>
      </c>
    </row>
    <row r="74" spans="1:48" ht="15.75" x14ac:dyDescent="0.25">
      <c r="B74" s="78">
        <v>55</v>
      </c>
      <c r="C74" s="79" t="s">
        <v>35</v>
      </c>
      <c r="D74" s="56" t="s">
        <v>185</v>
      </c>
      <c r="E74" s="75"/>
      <c r="F74" s="80">
        <f t="shared" si="7"/>
        <v>0</v>
      </c>
      <c r="G74" s="80">
        <f t="shared" si="8"/>
        <v>0</v>
      </c>
      <c r="H74" s="80">
        <f t="shared" si="9"/>
        <v>0</v>
      </c>
      <c r="I74" s="80">
        <f t="shared" si="10"/>
        <v>0</v>
      </c>
      <c r="J74" s="80">
        <f t="shared" si="11"/>
        <v>0</v>
      </c>
      <c r="K74" s="80">
        <f t="shared" si="12"/>
        <v>0</v>
      </c>
      <c r="L74" s="80">
        <f t="shared" si="13"/>
        <v>0</v>
      </c>
      <c r="M74" s="80"/>
      <c r="N74" s="65">
        <v>0</v>
      </c>
      <c r="O74" s="65">
        <v>0</v>
      </c>
      <c r="P74" s="65">
        <v>0</v>
      </c>
      <c r="Q74" s="65">
        <v>0</v>
      </c>
      <c r="R74" s="65">
        <v>1</v>
      </c>
      <c r="S74" s="65">
        <v>5</v>
      </c>
      <c r="T74" s="65">
        <v>3</v>
      </c>
      <c r="U74" s="65">
        <v>0</v>
      </c>
      <c r="V74" s="65">
        <v>0</v>
      </c>
      <c r="W74" s="65">
        <v>0</v>
      </c>
      <c r="X74" s="65">
        <v>1</v>
      </c>
      <c r="Y74" s="65">
        <v>1</v>
      </c>
      <c r="Z74" s="65">
        <v>0</v>
      </c>
      <c r="AA74" s="65">
        <v>0</v>
      </c>
      <c r="AB74" s="65">
        <v>0</v>
      </c>
      <c r="AC74" s="65">
        <v>0</v>
      </c>
      <c r="AD74" s="65">
        <v>0</v>
      </c>
      <c r="AE74" s="65">
        <v>0</v>
      </c>
      <c r="AF74" s="65">
        <v>1</v>
      </c>
      <c r="AG74" s="65">
        <v>2</v>
      </c>
      <c r="AH74" s="65">
        <v>0</v>
      </c>
      <c r="AI74" s="65">
        <v>0</v>
      </c>
      <c r="AJ74" s="65">
        <v>0</v>
      </c>
      <c r="AK74" s="65">
        <v>1</v>
      </c>
      <c r="AL74" s="65">
        <v>3</v>
      </c>
      <c r="AM74" s="65">
        <v>0</v>
      </c>
      <c r="AN74" s="65">
        <v>1</v>
      </c>
      <c r="AO74" s="65">
        <v>0</v>
      </c>
      <c r="AP74" s="65">
        <v>1</v>
      </c>
      <c r="AQ74" s="65">
        <v>0</v>
      </c>
      <c r="AR74" s="65">
        <v>0</v>
      </c>
      <c r="AS74" s="65">
        <v>0</v>
      </c>
      <c r="AT74" s="65">
        <v>0</v>
      </c>
      <c r="AU74" s="65">
        <v>1</v>
      </c>
      <c r="AV74" s="65">
        <v>1</v>
      </c>
    </row>
    <row r="75" spans="1:48" ht="15.75" x14ac:dyDescent="0.25">
      <c r="B75" s="81">
        <v>56</v>
      </c>
      <c r="C75" s="82" t="s">
        <v>145</v>
      </c>
      <c r="D75" s="57" t="s">
        <v>185</v>
      </c>
      <c r="E75" s="75"/>
      <c r="F75" s="80">
        <f t="shared" si="7"/>
        <v>0</v>
      </c>
      <c r="G75" s="80">
        <f t="shared" si="8"/>
        <v>0</v>
      </c>
      <c r="H75" s="80">
        <f t="shared" si="9"/>
        <v>0</v>
      </c>
      <c r="I75" s="80">
        <f t="shared" si="10"/>
        <v>0</v>
      </c>
      <c r="J75" s="80">
        <f t="shared" si="11"/>
        <v>0</v>
      </c>
      <c r="K75" s="80">
        <f t="shared" si="12"/>
        <v>0</v>
      </c>
      <c r="L75" s="80">
        <f t="shared" si="13"/>
        <v>0</v>
      </c>
      <c r="M75" s="80"/>
      <c r="N75" s="65">
        <v>0</v>
      </c>
      <c r="O75" s="65">
        <v>0</v>
      </c>
      <c r="P75" s="65">
        <v>0</v>
      </c>
      <c r="Q75" s="65">
        <v>0</v>
      </c>
      <c r="R75" s="65">
        <v>1</v>
      </c>
      <c r="S75" s="65">
        <v>5</v>
      </c>
      <c r="T75" s="65">
        <v>3</v>
      </c>
      <c r="U75" s="65">
        <v>0</v>
      </c>
      <c r="V75" s="65">
        <v>0</v>
      </c>
      <c r="W75" s="65">
        <v>0</v>
      </c>
      <c r="X75" s="65">
        <v>1</v>
      </c>
      <c r="Y75" s="65">
        <v>1</v>
      </c>
      <c r="Z75" s="65">
        <v>0</v>
      </c>
      <c r="AA75" s="65">
        <v>0</v>
      </c>
      <c r="AB75" s="65">
        <v>0</v>
      </c>
      <c r="AC75" s="65">
        <v>0</v>
      </c>
      <c r="AD75" s="65">
        <v>0</v>
      </c>
      <c r="AE75" s="65">
        <v>0</v>
      </c>
      <c r="AF75" s="65">
        <v>1</v>
      </c>
      <c r="AG75" s="65">
        <v>2</v>
      </c>
      <c r="AH75" s="65">
        <v>0</v>
      </c>
      <c r="AI75" s="65">
        <v>0</v>
      </c>
      <c r="AJ75" s="65">
        <v>0</v>
      </c>
      <c r="AK75" s="65">
        <v>1</v>
      </c>
      <c r="AL75" s="65">
        <v>3</v>
      </c>
      <c r="AM75" s="65">
        <v>0</v>
      </c>
      <c r="AN75" s="65">
        <v>1</v>
      </c>
      <c r="AO75" s="65">
        <v>0</v>
      </c>
      <c r="AP75" s="65">
        <v>1</v>
      </c>
      <c r="AQ75" s="65">
        <v>0</v>
      </c>
      <c r="AR75" s="65">
        <v>0</v>
      </c>
      <c r="AS75" s="65">
        <v>0</v>
      </c>
      <c r="AT75" s="65">
        <v>0</v>
      </c>
      <c r="AU75" s="65">
        <v>1</v>
      </c>
      <c r="AV75" s="65">
        <v>1</v>
      </c>
    </row>
    <row r="78" spans="1:48" ht="18.75" x14ac:dyDescent="0.25">
      <c r="C78" s="105" t="s">
        <v>125</v>
      </c>
      <c r="D78" s="84" t="e">
        <f>IF(O$80/$W$80&gt;D87, "марс", "-")</f>
        <v>#DIV/0!</v>
      </c>
      <c r="N78" s="85" t="s">
        <v>115</v>
      </c>
      <c r="O78" s="86">
        <f t="shared" ref="O78:U78" si="14">SUM(F20:F75)</f>
        <v>0</v>
      </c>
      <c r="P78" s="86">
        <f t="shared" si="14"/>
        <v>0</v>
      </c>
      <c r="Q78" s="86">
        <f t="shared" si="14"/>
        <v>0</v>
      </c>
      <c r="R78" s="86">
        <f t="shared" si="14"/>
        <v>0</v>
      </c>
      <c r="S78" s="86">
        <f t="shared" si="14"/>
        <v>0</v>
      </c>
      <c r="T78" s="86">
        <f t="shared" si="14"/>
        <v>0</v>
      </c>
      <c r="U78" s="86">
        <f t="shared" si="14"/>
        <v>0</v>
      </c>
      <c r="V78" s="85" t="s">
        <v>123</v>
      </c>
      <c r="W78" s="85">
        <f>SUM(O78:U78)</f>
        <v>0</v>
      </c>
    </row>
    <row r="79" spans="1:48" ht="18.75" x14ac:dyDescent="0.25">
      <c r="C79" s="106"/>
      <c r="D79" s="84" t="e">
        <f>IF(P$80/$W$80&gt;D87, "меркурий", "-")</f>
        <v>#DIV/0!</v>
      </c>
      <c r="O79" s="72" t="s">
        <v>107</v>
      </c>
      <c r="P79" s="72" t="s">
        <v>108</v>
      </c>
      <c r="Q79" s="72" t="s">
        <v>109</v>
      </c>
      <c r="R79" s="72" t="s">
        <v>110</v>
      </c>
      <c r="S79" s="72" t="s">
        <v>111</v>
      </c>
      <c r="T79" s="72" t="s">
        <v>112</v>
      </c>
      <c r="U79" s="72" t="s">
        <v>113</v>
      </c>
    </row>
    <row r="80" spans="1:48" ht="18.75" x14ac:dyDescent="0.25">
      <c r="C80" s="106"/>
      <c r="D80" s="84" t="e">
        <f>IF(Q$80/$W$80&gt;D87, "солнце", "-")</f>
        <v>#DIV/0!</v>
      </c>
      <c r="N80" s="85" t="s">
        <v>124</v>
      </c>
      <c r="O80" s="87" t="e">
        <f t="shared" ref="O80:U80" si="15">O78/$W78*100</f>
        <v>#DIV/0!</v>
      </c>
      <c r="P80" s="87" t="e">
        <f t="shared" si="15"/>
        <v>#DIV/0!</v>
      </c>
      <c r="Q80" s="87" t="e">
        <f t="shared" si="15"/>
        <v>#DIV/0!</v>
      </c>
      <c r="R80" s="87" t="e">
        <f t="shared" si="15"/>
        <v>#DIV/0!</v>
      </c>
      <c r="S80" s="87" t="e">
        <f t="shared" si="15"/>
        <v>#DIV/0!</v>
      </c>
      <c r="T80" s="87" t="e">
        <f t="shared" si="15"/>
        <v>#DIV/0!</v>
      </c>
      <c r="U80" s="87" t="e">
        <f t="shared" si="15"/>
        <v>#DIV/0!</v>
      </c>
      <c r="V80" s="88" t="s">
        <v>126</v>
      </c>
      <c r="W80" s="89" t="e">
        <f>MAX(O80:U80)</f>
        <v>#DIV/0!</v>
      </c>
    </row>
    <row r="81" spans="2:4" ht="18.75" x14ac:dyDescent="0.25">
      <c r="C81" s="106"/>
      <c r="D81" s="84" t="e">
        <f>IF(R$80/$W$80&gt;D87, "сатурн", "-")</f>
        <v>#DIV/0!</v>
      </c>
    </row>
    <row r="82" spans="2:4" ht="18.75" x14ac:dyDescent="0.25">
      <c r="C82" s="106"/>
      <c r="D82" s="84" t="e">
        <f>IF(S$80/$W$80&gt;D87, "юпитер", "-")</f>
        <v>#DIV/0!</v>
      </c>
    </row>
    <row r="83" spans="2:4" ht="18.75" x14ac:dyDescent="0.25">
      <c r="C83" s="106"/>
      <c r="D83" s="84" t="e">
        <f>IF(T$80/$W$80&gt;D87, "венера", "-")</f>
        <v>#DIV/0!</v>
      </c>
    </row>
    <row r="84" spans="2:4" ht="18.75" x14ac:dyDescent="0.25">
      <c r="C84" s="107"/>
      <c r="D84" s="84" t="e">
        <f>IF(U$80/$W$80&gt;D87, "луна", "-")</f>
        <v>#DIV/0!</v>
      </c>
    </row>
    <row r="86" spans="2:4" x14ac:dyDescent="0.25">
      <c r="B86" s="65"/>
      <c r="C86" s="90"/>
      <c r="D86" s="91" t="s">
        <v>195</v>
      </c>
    </row>
    <row r="87" spans="2:4" x14ac:dyDescent="0.25">
      <c r="B87" s="65"/>
      <c r="C87" s="90"/>
      <c r="D87" s="61">
        <v>0.85</v>
      </c>
    </row>
  </sheetData>
  <sheetProtection password="C7BE" sheet="1" objects="1" scenarios="1" selectLockedCells="1"/>
  <mergeCells count="8">
    <mergeCell ref="AR18:AV18"/>
    <mergeCell ref="C78:C84"/>
    <mergeCell ref="N18:R18"/>
    <mergeCell ref="S18:W18"/>
    <mergeCell ref="X18:AB18"/>
    <mergeCell ref="AC18:AG18"/>
    <mergeCell ref="AH18:AL18"/>
    <mergeCell ref="AM18:AQ18"/>
  </mergeCells>
  <dataValidations count="1">
    <dataValidation type="list" allowBlank="1" showInputMessage="1" showErrorMessage="1" sqref="D20:D75">
      <formula1>$AX$18:$AX$22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тест</vt:lpstr>
      <vt:lpstr>вопросы</vt:lpstr>
      <vt:lpstr>тест 2</vt:lpstr>
      <vt:lpstr>тест 2 перемешанный</vt:lpstr>
      <vt:lpstr>тест готовый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2014-10-14T08:31:20Z</dcterms:modified>
</cp:coreProperties>
</file>